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arkdhs-my.sharepoint.com/personal/stephanie_clowers_dhs_arkansas_gov/Documents/Desktop/Resource Library Documents/"/>
    </mc:Choice>
  </mc:AlternateContent>
  <xr:revisionPtr revIDLastSave="0" documentId="8_{68EFC03A-584A-4034-87A2-656A49C6D5EF}" xr6:coauthVersionLast="47" xr6:coauthVersionMax="47" xr10:uidLastSave="{00000000-0000-0000-0000-000000000000}"/>
  <bookViews>
    <workbookView xWindow="-28920" yWindow="-120" windowWidth="29040" windowHeight="15840" tabRatio="889" xr2:uid="{00000000-000D-0000-FFFF-FFFF00000000}"/>
  </bookViews>
  <sheets>
    <sheet name="SUMMARY" sheetId="27" r:id="rId1"/>
    <sheet name="Site 1" sheetId="1" r:id="rId2"/>
    <sheet name="Site 2" sheetId="3" r:id="rId3"/>
    <sheet name="Site 3" sheetId="4" r:id="rId4"/>
    <sheet name="Site 4" sheetId="5" r:id="rId5"/>
    <sheet name="Site 5" sheetId="6" r:id="rId6"/>
    <sheet name="Site 6" sheetId="7" r:id="rId7"/>
    <sheet name="Site 7" sheetId="8" r:id="rId8"/>
    <sheet name="Site 8" sheetId="9" r:id="rId9"/>
    <sheet name="Site 9" sheetId="10" r:id="rId10"/>
    <sheet name="Site 10" sheetId="11" r:id="rId11"/>
    <sheet name="Site 11" sheetId="12" r:id="rId12"/>
    <sheet name="Site 12" sheetId="13" r:id="rId13"/>
    <sheet name="Site 13" sheetId="14" r:id="rId14"/>
    <sheet name="Site 14" sheetId="15" r:id="rId15"/>
    <sheet name="Site 15" sheetId="16" r:id="rId16"/>
    <sheet name="Site 16" sheetId="17" r:id="rId17"/>
    <sheet name="Site 17" sheetId="18" r:id="rId18"/>
    <sheet name="Site 18" sheetId="19" r:id="rId19"/>
    <sheet name="Site 19" sheetId="20" r:id="rId20"/>
    <sheet name="Site 20" sheetId="21" r:id="rId21"/>
    <sheet name="Site 21" sheetId="22" r:id="rId22"/>
    <sheet name="Site 22" sheetId="23" r:id="rId23"/>
    <sheet name="Site 23" sheetId="24" r:id="rId24"/>
    <sheet name="Site 24" sheetId="25" r:id="rId25"/>
    <sheet name="Site 25" sheetId="26" r:id="rId26"/>
    <sheet name="Sheet1" sheetId="29" r:id="rId27"/>
    <sheet name="Sheet2" sheetId="28" r:id="rId28"/>
  </sheets>
  <definedNames>
    <definedName name="_xlnm.Print_Area" localSheetId="1">'Site 1'!$A$1:$AA$45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27" l="1"/>
  <c r="V12" i="27"/>
  <c r="U12" i="27"/>
  <c r="S12" i="27"/>
  <c r="R12" i="27"/>
  <c r="Q12" i="27"/>
  <c r="O12" i="27"/>
  <c r="N12" i="27"/>
  <c r="M12" i="27"/>
  <c r="K12" i="27"/>
  <c r="J12" i="27"/>
  <c r="I12" i="27"/>
  <c r="F12" i="27"/>
  <c r="G12" i="27"/>
  <c r="G9" i="27"/>
  <c r="D37" i="6"/>
  <c r="E37" i="6"/>
  <c r="F9" i="27" s="1"/>
  <c r="F37" i="6"/>
  <c r="E9" i="27" l="1"/>
  <c r="E2" i="3" l="1"/>
  <c r="V37" i="3"/>
  <c r="W6" i="27" s="1"/>
  <c r="U37" i="3"/>
  <c r="V6" i="27" s="1"/>
  <c r="T37" i="3"/>
  <c r="U6" i="27" s="1"/>
  <c r="R37" i="3"/>
  <c r="S6" i="27" s="1"/>
  <c r="R6" i="27"/>
  <c r="P37" i="3"/>
  <c r="Q6" i="27" s="1"/>
  <c r="N37" i="3"/>
  <c r="O6" i="27" s="1"/>
  <c r="M37" i="3"/>
  <c r="N6" i="27" s="1"/>
  <c r="L37" i="3"/>
  <c r="M6" i="27" s="1"/>
  <c r="J37" i="3"/>
  <c r="K6" i="27" s="1"/>
  <c r="I37" i="3"/>
  <c r="H37" i="3"/>
  <c r="I6" i="27" s="1"/>
  <c r="F37" i="3"/>
  <c r="E37" i="3"/>
  <c r="D37" i="3"/>
  <c r="B41" i="3" s="1"/>
  <c r="D41" i="3" s="1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AA6" i="3"/>
  <c r="AA5" i="3"/>
  <c r="E2" i="1"/>
  <c r="B43" i="3" l="1"/>
  <c r="D43" i="3" s="1"/>
  <c r="AA37" i="3"/>
  <c r="F6" i="27"/>
  <c r="B42" i="3"/>
  <c r="D42" i="3" s="1"/>
  <c r="D44" i="3" s="1"/>
  <c r="C48" i="3"/>
  <c r="C47" i="3"/>
  <c r="J6" i="27"/>
  <c r="G6" i="27"/>
  <c r="C51" i="3"/>
  <c r="E6" i="27"/>
  <c r="C46" i="3"/>
  <c r="E2" i="26"/>
  <c r="E2" i="25"/>
  <c r="E2" i="24"/>
  <c r="E2" i="23"/>
  <c r="E2" i="22"/>
  <c r="E2" i="21"/>
  <c r="E2" i="20"/>
  <c r="E2" i="19"/>
  <c r="E2" i="18"/>
  <c r="E2" i="17"/>
  <c r="E2" i="16"/>
  <c r="E2" i="15"/>
  <c r="E2" i="14"/>
  <c r="E2" i="13"/>
  <c r="E2" i="12"/>
  <c r="E2" i="11"/>
  <c r="E2" i="10"/>
  <c r="E2" i="9"/>
  <c r="E2" i="8"/>
  <c r="V37" i="26"/>
  <c r="W29" i="27" s="1"/>
  <c r="U37" i="26"/>
  <c r="V29" i="27" s="1"/>
  <c r="T37" i="26"/>
  <c r="U29" i="27" s="1"/>
  <c r="R37" i="26"/>
  <c r="S29" i="27" s="1"/>
  <c r="Q37" i="26"/>
  <c r="R29" i="27" s="1"/>
  <c r="P37" i="26"/>
  <c r="Q29" i="27" s="1"/>
  <c r="N37" i="26"/>
  <c r="O29" i="27" s="1"/>
  <c r="M37" i="26"/>
  <c r="N29" i="27" s="1"/>
  <c r="L37" i="26"/>
  <c r="J37" i="26"/>
  <c r="K29" i="27" s="1"/>
  <c r="I37" i="26"/>
  <c r="H37" i="26"/>
  <c r="I29" i="27" s="1"/>
  <c r="F37" i="26"/>
  <c r="E37" i="26"/>
  <c r="D37" i="26"/>
  <c r="AA35" i="26"/>
  <c r="AA34" i="26"/>
  <c r="AA33" i="26"/>
  <c r="AA32" i="26"/>
  <c r="AA31" i="26"/>
  <c r="AA30" i="26"/>
  <c r="AA29" i="26"/>
  <c r="AA28" i="26"/>
  <c r="AA27" i="26"/>
  <c r="AA26" i="26"/>
  <c r="AA25" i="26"/>
  <c r="AA24" i="26"/>
  <c r="AA23" i="26"/>
  <c r="AA22" i="26"/>
  <c r="AA21" i="26"/>
  <c r="AA20" i="26"/>
  <c r="AA19" i="26"/>
  <c r="AA18" i="26"/>
  <c r="AA17" i="26"/>
  <c r="AA16" i="26"/>
  <c r="AA15" i="26"/>
  <c r="AA14" i="26"/>
  <c r="AA13" i="26"/>
  <c r="AA12" i="26"/>
  <c r="AA11" i="26"/>
  <c r="AA10" i="26"/>
  <c r="AA9" i="26"/>
  <c r="AA8" i="26"/>
  <c r="AA7" i="26"/>
  <c r="AA6" i="26"/>
  <c r="AA5" i="26"/>
  <c r="V37" i="25"/>
  <c r="W28" i="27" s="1"/>
  <c r="U37" i="25"/>
  <c r="V28" i="27" s="1"/>
  <c r="T37" i="25"/>
  <c r="U28" i="27" s="1"/>
  <c r="R37" i="25"/>
  <c r="S28" i="27" s="1"/>
  <c r="Q37" i="25"/>
  <c r="R28" i="27" s="1"/>
  <c r="P37" i="25"/>
  <c r="Q28" i="27" s="1"/>
  <c r="N37" i="25"/>
  <c r="O28" i="27" s="1"/>
  <c r="M37" i="25"/>
  <c r="N28" i="27" s="1"/>
  <c r="L37" i="25"/>
  <c r="J37" i="25"/>
  <c r="K28" i="27" s="1"/>
  <c r="I37" i="25"/>
  <c r="J28" i="27" s="1"/>
  <c r="H37" i="25"/>
  <c r="I28" i="27" s="1"/>
  <c r="F37" i="25"/>
  <c r="E37" i="25"/>
  <c r="D37" i="25"/>
  <c r="AA35" i="25"/>
  <c r="AA34" i="25"/>
  <c r="AA33" i="25"/>
  <c r="AA32" i="25"/>
  <c r="AA31" i="25"/>
  <c r="AA30" i="25"/>
  <c r="AA29" i="25"/>
  <c r="AA28" i="25"/>
  <c r="AA27" i="25"/>
  <c r="AA26" i="25"/>
  <c r="AA25" i="25"/>
  <c r="AA24" i="25"/>
  <c r="AA23" i="25"/>
  <c r="AA22" i="25"/>
  <c r="AA21" i="25"/>
  <c r="AA20" i="25"/>
  <c r="AA19" i="25"/>
  <c r="AA18" i="25"/>
  <c r="AA17" i="25"/>
  <c r="AA16" i="25"/>
  <c r="AA15" i="25"/>
  <c r="AA14" i="25"/>
  <c r="AA13" i="25"/>
  <c r="AA12" i="25"/>
  <c r="AA11" i="25"/>
  <c r="AA10" i="25"/>
  <c r="AA9" i="25"/>
  <c r="AA8" i="25"/>
  <c r="AA7" i="25"/>
  <c r="AA6" i="25"/>
  <c r="AA37" i="25" s="1"/>
  <c r="AA5" i="25"/>
  <c r="V37" i="24"/>
  <c r="W27" i="27" s="1"/>
  <c r="U37" i="24"/>
  <c r="V27" i="27" s="1"/>
  <c r="T37" i="24"/>
  <c r="U27" i="27" s="1"/>
  <c r="R37" i="24"/>
  <c r="S27" i="27" s="1"/>
  <c r="Q37" i="24"/>
  <c r="R27" i="27" s="1"/>
  <c r="P37" i="24"/>
  <c r="Q27" i="27" s="1"/>
  <c r="N37" i="24"/>
  <c r="O27" i="27" s="1"/>
  <c r="M37" i="24"/>
  <c r="N27" i="27" s="1"/>
  <c r="L37" i="24"/>
  <c r="J37" i="24"/>
  <c r="K27" i="27" s="1"/>
  <c r="I37" i="24"/>
  <c r="J27" i="27" s="1"/>
  <c r="H37" i="24"/>
  <c r="F37" i="24"/>
  <c r="E37" i="24"/>
  <c r="D37" i="24"/>
  <c r="AA35" i="24"/>
  <c r="AA34" i="24"/>
  <c r="AA33" i="24"/>
  <c r="AA32" i="24"/>
  <c r="AA31" i="24"/>
  <c r="AA30" i="24"/>
  <c r="AA29" i="24"/>
  <c r="AA28" i="24"/>
  <c r="AA27" i="24"/>
  <c r="AA26" i="24"/>
  <c r="AA25" i="24"/>
  <c r="AA24" i="24"/>
  <c r="AA23" i="24"/>
  <c r="AA22" i="24"/>
  <c r="AA21" i="24"/>
  <c r="AA20" i="24"/>
  <c r="AA19" i="24"/>
  <c r="AA18" i="24"/>
  <c r="AA17" i="24"/>
  <c r="AA16" i="24"/>
  <c r="AA15" i="24"/>
  <c r="AA14" i="24"/>
  <c r="AA13" i="24"/>
  <c r="AA12" i="24"/>
  <c r="AA11" i="24"/>
  <c r="AA10" i="24"/>
  <c r="AA9" i="24"/>
  <c r="AA8" i="24"/>
  <c r="AA7" i="24"/>
  <c r="AA6" i="24"/>
  <c r="AA5" i="24"/>
  <c r="C46" i="23"/>
  <c r="V37" i="23"/>
  <c r="W26" i="27" s="1"/>
  <c r="U37" i="23"/>
  <c r="V26" i="27" s="1"/>
  <c r="T37" i="23"/>
  <c r="U26" i="27" s="1"/>
  <c r="R37" i="23"/>
  <c r="S26" i="27" s="1"/>
  <c r="Q37" i="23"/>
  <c r="R26" i="27" s="1"/>
  <c r="P37" i="23"/>
  <c r="Q26" i="27" s="1"/>
  <c r="N37" i="23"/>
  <c r="O26" i="27" s="1"/>
  <c r="M37" i="23"/>
  <c r="N26" i="27" s="1"/>
  <c r="L37" i="23"/>
  <c r="J37" i="23"/>
  <c r="K26" i="27" s="1"/>
  <c r="I37" i="23"/>
  <c r="J26" i="27" s="1"/>
  <c r="H37" i="23"/>
  <c r="F37" i="23"/>
  <c r="E37" i="23"/>
  <c r="D37" i="23"/>
  <c r="AA35" i="23"/>
  <c r="AA34" i="23"/>
  <c r="AA33" i="23"/>
  <c r="AA32" i="23"/>
  <c r="AA31" i="23"/>
  <c r="AA30" i="23"/>
  <c r="AA29" i="23"/>
  <c r="AA28" i="23"/>
  <c r="AA27" i="23"/>
  <c r="AA26" i="23"/>
  <c r="AA25" i="23"/>
  <c r="AA24" i="23"/>
  <c r="AA23" i="23"/>
  <c r="AA22" i="23"/>
  <c r="AA21" i="23"/>
  <c r="AA20" i="23"/>
  <c r="AA19" i="23"/>
  <c r="AA18" i="23"/>
  <c r="AA17" i="23"/>
  <c r="AA16" i="23"/>
  <c r="AA15" i="23"/>
  <c r="AA14" i="23"/>
  <c r="AA13" i="23"/>
  <c r="AA12" i="23"/>
  <c r="AA11" i="23"/>
  <c r="AA10" i="23"/>
  <c r="AA9" i="23"/>
  <c r="AA8" i="23"/>
  <c r="AA7" i="23"/>
  <c r="AA6" i="23"/>
  <c r="AA5" i="23"/>
  <c r="V37" i="22"/>
  <c r="W25" i="27" s="1"/>
  <c r="U37" i="22"/>
  <c r="V25" i="27" s="1"/>
  <c r="T37" i="22"/>
  <c r="U25" i="27" s="1"/>
  <c r="R37" i="22"/>
  <c r="S25" i="27" s="1"/>
  <c r="Q37" i="22"/>
  <c r="R25" i="27" s="1"/>
  <c r="P37" i="22"/>
  <c r="Q25" i="27" s="1"/>
  <c r="N37" i="22"/>
  <c r="O25" i="27" s="1"/>
  <c r="M37" i="22"/>
  <c r="L37" i="22"/>
  <c r="M25" i="27" s="1"/>
  <c r="J37" i="22"/>
  <c r="K25" i="27" s="1"/>
  <c r="I37" i="22"/>
  <c r="H37" i="22"/>
  <c r="I25" i="27" s="1"/>
  <c r="F37" i="22"/>
  <c r="E37" i="22"/>
  <c r="D37" i="22"/>
  <c r="AA35" i="22"/>
  <c r="AA34" i="22"/>
  <c r="AA33" i="22"/>
  <c r="AA32" i="22"/>
  <c r="AA31" i="22"/>
  <c r="AA30" i="22"/>
  <c r="AA29" i="22"/>
  <c r="AA28" i="22"/>
  <c r="AA27" i="22"/>
  <c r="AA26" i="22"/>
  <c r="AA25" i="22"/>
  <c r="AA24" i="22"/>
  <c r="AA23" i="22"/>
  <c r="AA22" i="22"/>
  <c r="AA21" i="22"/>
  <c r="AA20" i="22"/>
  <c r="AA19" i="22"/>
  <c r="AA18" i="22"/>
  <c r="AA17" i="22"/>
  <c r="AA16" i="22"/>
  <c r="AA15" i="22"/>
  <c r="AA14" i="22"/>
  <c r="AA13" i="22"/>
  <c r="AA12" i="22"/>
  <c r="AA11" i="22"/>
  <c r="AA10" i="22"/>
  <c r="AA9" i="22"/>
  <c r="AA8" i="22"/>
  <c r="AA7" i="22"/>
  <c r="AA6" i="22"/>
  <c r="AA5" i="22"/>
  <c r="V37" i="21"/>
  <c r="W24" i="27" s="1"/>
  <c r="U37" i="21"/>
  <c r="V24" i="27" s="1"/>
  <c r="T37" i="21"/>
  <c r="U24" i="27" s="1"/>
  <c r="R37" i="21"/>
  <c r="S24" i="27" s="1"/>
  <c r="Q37" i="21"/>
  <c r="R24" i="27" s="1"/>
  <c r="P37" i="21"/>
  <c r="Q24" i="27" s="1"/>
  <c r="N37" i="21"/>
  <c r="O24" i="27" s="1"/>
  <c r="M37" i="21"/>
  <c r="N24" i="27" s="1"/>
  <c r="L37" i="21"/>
  <c r="J37" i="21"/>
  <c r="K24" i="27" s="1"/>
  <c r="I37" i="21"/>
  <c r="J24" i="27" s="1"/>
  <c r="H37" i="21"/>
  <c r="I24" i="27" s="1"/>
  <c r="F37" i="21"/>
  <c r="E37" i="21"/>
  <c r="D37" i="21"/>
  <c r="AA35" i="21"/>
  <c r="AA34" i="21"/>
  <c r="AA33" i="21"/>
  <c r="AA32" i="21"/>
  <c r="AA31" i="21"/>
  <c r="AA30" i="21"/>
  <c r="AA29" i="21"/>
  <c r="AA28" i="21"/>
  <c r="AA27" i="21"/>
  <c r="AA26" i="21"/>
  <c r="AA25" i="21"/>
  <c r="AA24" i="21"/>
  <c r="AA23" i="21"/>
  <c r="AA22" i="21"/>
  <c r="AA21" i="21"/>
  <c r="AA20" i="21"/>
  <c r="AA19" i="21"/>
  <c r="AA18" i="21"/>
  <c r="AA17" i="21"/>
  <c r="AA16" i="21"/>
  <c r="AA15" i="21"/>
  <c r="AA14" i="21"/>
  <c r="AA13" i="21"/>
  <c r="AA12" i="21"/>
  <c r="AA11" i="21"/>
  <c r="AA10" i="21"/>
  <c r="AA9" i="21"/>
  <c r="AA8" i="21"/>
  <c r="AA7" i="21"/>
  <c r="AA6" i="21"/>
  <c r="AA5" i="21"/>
  <c r="V37" i="20"/>
  <c r="W23" i="27" s="1"/>
  <c r="U37" i="20"/>
  <c r="V23" i="27" s="1"/>
  <c r="T37" i="20"/>
  <c r="U23" i="27" s="1"/>
  <c r="R37" i="20"/>
  <c r="S23" i="27" s="1"/>
  <c r="Q37" i="20"/>
  <c r="R23" i="27" s="1"/>
  <c r="P37" i="20"/>
  <c r="Q23" i="27" s="1"/>
  <c r="N37" i="20"/>
  <c r="M37" i="20"/>
  <c r="N23" i="27" s="1"/>
  <c r="L37" i="20"/>
  <c r="M23" i="27" s="1"/>
  <c r="J37" i="20"/>
  <c r="K23" i="27" s="1"/>
  <c r="I37" i="20"/>
  <c r="H37" i="20"/>
  <c r="I23" i="27" s="1"/>
  <c r="F37" i="20"/>
  <c r="E37" i="20"/>
  <c r="D37" i="20"/>
  <c r="AA35" i="20"/>
  <c r="AA34" i="20"/>
  <c r="AA33" i="20"/>
  <c r="AA32" i="20"/>
  <c r="AA31" i="20"/>
  <c r="AA30" i="20"/>
  <c r="AA29" i="20"/>
  <c r="AA28" i="20"/>
  <c r="AA27" i="20"/>
  <c r="AA26" i="20"/>
  <c r="AA25" i="20"/>
  <c r="AA24" i="20"/>
  <c r="AA23" i="20"/>
  <c r="AA22" i="20"/>
  <c r="AA21" i="20"/>
  <c r="AA20" i="20"/>
  <c r="AA19" i="20"/>
  <c r="AA18" i="20"/>
  <c r="AA17" i="20"/>
  <c r="AA16" i="20"/>
  <c r="AA15" i="20"/>
  <c r="AA14" i="20"/>
  <c r="AA13" i="20"/>
  <c r="AA12" i="20"/>
  <c r="AA11" i="20"/>
  <c r="AA10" i="20"/>
  <c r="AA9" i="20"/>
  <c r="AA8" i="20"/>
  <c r="AA7" i="20"/>
  <c r="AA6" i="20"/>
  <c r="AA5" i="20"/>
  <c r="AA37" i="20" s="1"/>
  <c r="V37" i="19"/>
  <c r="W22" i="27" s="1"/>
  <c r="U37" i="19"/>
  <c r="V22" i="27" s="1"/>
  <c r="T37" i="19"/>
  <c r="U22" i="27" s="1"/>
  <c r="R37" i="19"/>
  <c r="S22" i="27" s="1"/>
  <c r="Q37" i="19"/>
  <c r="R22" i="27" s="1"/>
  <c r="P37" i="19"/>
  <c r="Q22" i="27" s="1"/>
  <c r="N37" i="19"/>
  <c r="O22" i="27" s="1"/>
  <c r="M37" i="19"/>
  <c r="N22" i="27" s="1"/>
  <c r="L37" i="19"/>
  <c r="J37" i="19"/>
  <c r="K22" i="27" s="1"/>
  <c r="I37" i="19"/>
  <c r="J22" i="27" s="1"/>
  <c r="H37" i="19"/>
  <c r="I22" i="27" s="1"/>
  <c r="F37" i="19"/>
  <c r="E37" i="19"/>
  <c r="D37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AA13" i="19"/>
  <c r="AA12" i="19"/>
  <c r="AA11" i="19"/>
  <c r="AA10" i="19"/>
  <c r="AA9" i="19"/>
  <c r="AA8" i="19"/>
  <c r="AA7" i="19"/>
  <c r="AA6" i="19"/>
  <c r="AA5" i="19"/>
  <c r="V37" i="18"/>
  <c r="W21" i="27" s="1"/>
  <c r="U37" i="18"/>
  <c r="V21" i="27" s="1"/>
  <c r="T37" i="18"/>
  <c r="U21" i="27" s="1"/>
  <c r="R37" i="18"/>
  <c r="S21" i="27" s="1"/>
  <c r="Q37" i="18"/>
  <c r="R21" i="27" s="1"/>
  <c r="P37" i="18"/>
  <c r="Q21" i="27" s="1"/>
  <c r="N37" i="18"/>
  <c r="O21" i="27" s="1"/>
  <c r="M37" i="18"/>
  <c r="N21" i="27" s="1"/>
  <c r="L37" i="18"/>
  <c r="J37" i="18"/>
  <c r="K21" i="27" s="1"/>
  <c r="I37" i="18"/>
  <c r="H37" i="18"/>
  <c r="I21" i="27" s="1"/>
  <c r="F37" i="18"/>
  <c r="E37" i="18"/>
  <c r="D37" i="18"/>
  <c r="AA35" i="18"/>
  <c r="AA34" i="18"/>
  <c r="AA33" i="18"/>
  <c r="AA32" i="18"/>
  <c r="AA31" i="18"/>
  <c r="AA30" i="18"/>
  <c r="AA29" i="18"/>
  <c r="AA28" i="18"/>
  <c r="AA27" i="18"/>
  <c r="AA26" i="18"/>
  <c r="AA25" i="18"/>
  <c r="AA24" i="18"/>
  <c r="AA23" i="18"/>
  <c r="AA22" i="18"/>
  <c r="AA21" i="18"/>
  <c r="AA20" i="18"/>
  <c r="AA19" i="18"/>
  <c r="AA18" i="18"/>
  <c r="AA17" i="18"/>
  <c r="AA16" i="18"/>
  <c r="AA15" i="18"/>
  <c r="AA14" i="18"/>
  <c r="AA13" i="18"/>
  <c r="AA12" i="18"/>
  <c r="AA11" i="18"/>
  <c r="AA10" i="18"/>
  <c r="AA9" i="18"/>
  <c r="AA8" i="18"/>
  <c r="AA7" i="18"/>
  <c r="AA6" i="18"/>
  <c r="AA5" i="18"/>
  <c r="V37" i="17"/>
  <c r="W20" i="27" s="1"/>
  <c r="U37" i="17"/>
  <c r="V20" i="27" s="1"/>
  <c r="T37" i="17"/>
  <c r="U20" i="27" s="1"/>
  <c r="R37" i="17"/>
  <c r="S20" i="27" s="1"/>
  <c r="Q37" i="17"/>
  <c r="R20" i="27" s="1"/>
  <c r="P37" i="17"/>
  <c r="Q20" i="27" s="1"/>
  <c r="N37" i="17"/>
  <c r="O20" i="27" s="1"/>
  <c r="M37" i="17"/>
  <c r="N20" i="27" s="1"/>
  <c r="L37" i="17"/>
  <c r="J37" i="17"/>
  <c r="K20" i="27" s="1"/>
  <c r="I37" i="17"/>
  <c r="J20" i="27" s="1"/>
  <c r="H37" i="17"/>
  <c r="F37" i="17"/>
  <c r="E37" i="17"/>
  <c r="D37" i="17"/>
  <c r="AA35" i="17"/>
  <c r="AA34" i="17"/>
  <c r="AA33" i="17"/>
  <c r="AA32" i="17"/>
  <c r="AA31" i="17"/>
  <c r="AA30" i="17"/>
  <c r="AA29" i="17"/>
  <c r="AA28" i="17"/>
  <c r="AA27" i="17"/>
  <c r="AA26" i="17"/>
  <c r="AA25" i="17"/>
  <c r="AA24" i="17"/>
  <c r="AA23" i="17"/>
  <c r="AA22" i="17"/>
  <c r="AA21" i="17"/>
  <c r="AA20" i="17"/>
  <c r="AA19" i="17"/>
  <c r="AA18" i="17"/>
  <c r="AA17" i="17"/>
  <c r="AA16" i="17"/>
  <c r="AA15" i="17"/>
  <c r="AA14" i="17"/>
  <c r="AA13" i="17"/>
  <c r="AA12" i="17"/>
  <c r="AA11" i="17"/>
  <c r="AA10" i="17"/>
  <c r="AA9" i="17"/>
  <c r="AA8" i="17"/>
  <c r="AA7" i="17"/>
  <c r="AA6" i="17"/>
  <c r="AA5" i="17"/>
  <c r="V37" i="16"/>
  <c r="W19" i="27" s="1"/>
  <c r="U37" i="16"/>
  <c r="V19" i="27" s="1"/>
  <c r="T37" i="16"/>
  <c r="U19" i="27" s="1"/>
  <c r="R37" i="16"/>
  <c r="S19" i="27" s="1"/>
  <c r="Q37" i="16"/>
  <c r="R19" i="27" s="1"/>
  <c r="P37" i="16"/>
  <c r="Q19" i="27" s="1"/>
  <c r="N37" i="16"/>
  <c r="O19" i="27" s="1"/>
  <c r="M37" i="16"/>
  <c r="N19" i="27" s="1"/>
  <c r="L37" i="16"/>
  <c r="M19" i="27" s="1"/>
  <c r="J37" i="16"/>
  <c r="K19" i="27" s="1"/>
  <c r="I37" i="16"/>
  <c r="H37" i="16"/>
  <c r="I19" i="27" s="1"/>
  <c r="F37" i="16"/>
  <c r="E37" i="16"/>
  <c r="D37" i="16"/>
  <c r="AA35" i="16"/>
  <c r="AA34" i="16"/>
  <c r="AA33" i="16"/>
  <c r="AA32" i="16"/>
  <c r="AA31" i="16"/>
  <c r="AA30" i="16"/>
  <c r="AA29" i="16"/>
  <c r="AA28" i="16"/>
  <c r="AA27" i="16"/>
  <c r="AA26" i="16"/>
  <c r="AA25" i="16"/>
  <c r="AA24" i="16"/>
  <c r="AA23" i="16"/>
  <c r="AA22" i="16"/>
  <c r="AA21" i="16"/>
  <c r="AA20" i="16"/>
  <c r="AA19" i="16"/>
  <c r="AA18" i="16"/>
  <c r="AA17" i="16"/>
  <c r="AA16" i="16"/>
  <c r="AA15" i="16"/>
  <c r="AA14" i="16"/>
  <c r="AA13" i="16"/>
  <c r="AA12" i="16"/>
  <c r="AA11" i="16"/>
  <c r="AA10" i="16"/>
  <c r="AA9" i="16"/>
  <c r="AA8" i="16"/>
  <c r="AA7" i="16"/>
  <c r="AA6" i="16"/>
  <c r="AA5" i="16"/>
  <c r="V37" i="15"/>
  <c r="W18" i="27" s="1"/>
  <c r="U37" i="15"/>
  <c r="V18" i="27" s="1"/>
  <c r="T37" i="15"/>
  <c r="U18" i="27" s="1"/>
  <c r="R37" i="15"/>
  <c r="S18" i="27" s="1"/>
  <c r="Q37" i="15"/>
  <c r="R18" i="27" s="1"/>
  <c r="P37" i="15"/>
  <c r="Q18" i="27" s="1"/>
  <c r="N37" i="15"/>
  <c r="O18" i="27" s="1"/>
  <c r="M37" i="15"/>
  <c r="N18" i="27" s="1"/>
  <c r="L37" i="15"/>
  <c r="J37" i="15"/>
  <c r="K18" i="27" s="1"/>
  <c r="I37" i="15"/>
  <c r="J18" i="27" s="1"/>
  <c r="H37" i="15"/>
  <c r="F37" i="15"/>
  <c r="E37" i="15"/>
  <c r="D37" i="15"/>
  <c r="C46" i="15" s="1"/>
  <c r="AA35" i="15"/>
  <c r="AA34" i="15"/>
  <c r="AA33" i="15"/>
  <c r="AA32" i="15"/>
  <c r="AA31" i="15"/>
  <c r="AA30" i="15"/>
  <c r="AA29" i="15"/>
  <c r="AA28" i="15"/>
  <c r="AA27" i="15"/>
  <c r="AA26" i="15"/>
  <c r="AA25" i="15"/>
  <c r="AA24" i="15"/>
  <c r="AA23" i="15"/>
  <c r="AA22" i="15"/>
  <c r="AA21" i="15"/>
  <c r="AA20" i="15"/>
  <c r="AA19" i="15"/>
  <c r="AA18" i="15"/>
  <c r="AA17" i="15"/>
  <c r="AA16" i="15"/>
  <c r="AA15" i="15"/>
  <c r="AA14" i="15"/>
  <c r="AA13" i="15"/>
  <c r="AA12" i="15"/>
  <c r="AA11" i="15"/>
  <c r="AA10" i="15"/>
  <c r="AA9" i="15"/>
  <c r="AA8" i="15"/>
  <c r="AA7" i="15"/>
  <c r="AA6" i="15"/>
  <c r="AA5" i="15"/>
  <c r="V37" i="14"/>
  <c r="W17" i="27" s="1"/>
  <c r="U37" i="14"/>
  <c r="V17" i="27" s="1"/>
  <c r="T37" i="14"/>
  <c r="U17" i="27" s="1"/>
  <c r="R37" i="14"/>
  <c r="S17" i="27" s="1"/>
  <c r="Q37" i="14"/>
  <c r="R17" i="27" s="1"/>
  <c r="P37" i="14"/>
  <c r="Q17" i="27" s="1"/>
  <c r="N37" i="14"/>
  <c r="O17" i="27" s="1"/>
  <c r="M37" i="14"/>
  <c r="N17" i="27" s="1"/>
  <c r="L37" i="14"/>
  <c r="M17" i="27" s="1"/>
  <c r="J37" i="14"/>
  <c r="K17" i="27" s="1"/>
  <c r="I37" i="14"/>
  <c r="H37" i="14"/>
  <c r="I17" i="27" s="1"/>
  <c r="F37" i="14"/>
  <c r="E37" i="14"/>
  <c r="D37" i="14"/>
  <c r="AA35" i="14"/>
  <c r="AA34" i="14"/>
  <c r="AA33" i="14"/>
  <c r="AA32" i="14"/>
  <c r="AA31" i="14"/>
  <c r="AA30" i="14"/>
  <c r="AA29" i="14"/>
  <c r="AA28" i="14"/>
  <c r="AA27" i="14"/>
  <c r="AA26" i="14"/>
  <c r="AA25" i="14"/>
  <c r="AA24" i="14"/>
  <c r="AA23" i="14"/>
  <c r="AA22" i="14"/>
  <c r="AA21" i="14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AA7" i="14"/>
  <c r="AA6" i="14"/>
  <c r="AA5" i="14"/>
  <c r="V37" i="13"/>
  <c r="W16" i="27" s="1"/>
  <c r="U37" i="13"/>
  <c r="V16" i="27" s="1"/>
  <c r="T37" i="13"/>
  <c r="U16" i="27" s="1"/>
  <c r="R37" i="13"/>
  <c r="S16" i="27" s="1"/>
  <c r="Q37" i="13"/>
  <c r="R16" i="27" s="1"/>
  <c r="P37" i="13"/>
  <c r="Q16" i="27" s="1"/>
  <c r="N37" i="13"/>
  <c r="O16" i="27" s="1"/>
  <c r="M37" i="13"/>
  <c r="N16" i="27" s="1"/>
  <c r="L37" i="13"/>
  <c r="J37" i="13"/>
  <c r="K16" i="27" s="1"/>
  <c r="I37" i="13"/>
  <c r="H37" i="13"/>
  <c r="I16" i="27" s="1"/>
  <c r="F37" i="13"/>
  <c r="E37" i="13"/>
  <c r="D37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AA5" i="13"/>
  <c r="V37" i="12"/>
  <c r="W15" i="27" s="1"/>
  <c r="U37" i="12"/>
  <c r="V15" i="27" s="1"/>
  <c r="T37" i="12"/>
  <c r="U15" i="27" s="1"/>
  <c r="R37" i="12"/>
  <c r="S15" i="27" s="1"/>
  <c r="Q37" i="12"/>
  <c r="R15" i="27" s="1"/>
  <c r="P37" i="12"/>
  <c r="Q15" i="27" s="1"/>
  <c r="N37" i="12"/>
  <c r="O15" i="27" s="1"/>
  <c r="M37" i="12"/>
  <c r="N15" i="27" s="1"/>
  <c r="L37" i="12"/>
  <c r="J37" i="12"/>
  <c r="K15" i="27" s="1"/>
  <c r="I37" i="12"/>
  <c r="H37" i="12"/>
  <c r="I15" i="27" s="1"/>
  <c r="F37" i="12"/>
  <c r="E37" i="12"/>
  <c r="D37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AA8" i="12"/>
  <c r="AA7" i="12"/>
  <c r="AA6" i="12"/>
  <c r="AA5" i="12"/>
  <c r="V37" i="11"/>
  <c r="W14" i="27" s="1"/>
  <c r="U37" i="11"/>
  <c r="V14" i="27" s="1"/>
  <c r="T37" i="11"/>
  <c r="U14" i="27" s="1"/>
  <c r="R37" i="11"/>
  <c r="S14" i="27" s="1"/>
  <c r="Q37" i="11"/>
  <c r="R14" i="27" s="1"/>
  <c r="P37" i="11"/>
  <c r="Q14" i="27" s="1"/>
  <c r="N37" i="11"/>
  <c r="O14" i="27" s="1"/>
  <c r="M37" i="11"/>
  <c r="N14" i="27" s="1"/>
  <c r="L37" i="11"/>
  <c r="J37" i="11"/>
  <c r="K14" i="27" s="1"/>
  <c r="I37" i="11"/>
  <c r="J14" i="27" s="1"/>
  <c r="H37" i="11"/>
  <c r="I14" i="27" s="1"/>
  <c r="F37" i="11"/>
  <c r="E37" i="11"/>
  <c r="D37" i="11"/>
  <c r="AA35" i="11"/>
  <c r="AA34" i="11"/>
  <c r="AA33" i="11"/>
  <c r="AA32" i="11"/>
  <c r="AA31" i="11"/>
  <c r="AA30" i="11"/>
  <c r="AA29" i="11"/>
  <c r="AA28" i="11"/>
  <c r="AA27" i="11"/>
  <c r="AA26" i="11"/>
  <c r="AA25" i="11"/>
  <c r="AA24" i="11"/>
  <c r="AA23" i="11"/>
  <c r="AA22" i="11"/>
  <c r="AA21" i="11"/>
  <c r="AA20" i="11"/>
  <c r="AA19" i="11"/>
  <c r="AA18" i="11"/>
  <c r="AA17" i="11"/>
  <c r="AA16" i="11"/>
  <c r="AA15" i="11"/>
  <c r="AA14" i="11"/>
  <c r="AA13" i="11"/>
  <c r="AA12" i="11"/>
  <c r="AA11" i="11"/>
  <c r="AA10" i="11"/>
  <c r="AA9" i="11"/>
  <c r="AA8" i="11"/>
  <c r="AA7" i="11"/>
  <c r="AA6" i="11"/>
  <c r="AA5" i="11"/>
  <c r="V37" i="10"/>
  <c r="W13" i="27" s="1"/>
  <c r="U37" i="10"/>
  <c r="V13" i="27" s="1"/>
  <c r="T37" i="10"/>
  <c r="U13" i="27" s="1"/>
  <c r="R37" i="10"/>
  <c r="S13" i="27" s="1"/>
  <c r="Q37" i="10"/>
  <c r="R13" i="27" s="1"/>
  <c r="P37" i="10"/>
  <c r="Q13" i="27" s="1"/>
  <c r="N37" i="10"/>
  <c r="O13" i="27" s="1"/>
  <c r="M37" i="10"/>
  <c r="N13" i="27" s="1"/>
  <c r="L37" i="10"/>
  <c r="J37" i="10"/>
  <c r="K13" i="27" s="1"/>
  <c r="I37" i="10"/>
  <c r="J13" i="27" s="1"/>
  <c r="H37" i="10"/>
  <c r="F37" i="10"/>
  <c r="E37" i="10"/>
  <c r="D37" i="10"/>
  <c r="AA35" i="10"/>
  <c r="AA34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21" i="10"/>
  <c r="AA20" i="10"/>
  <c r="AA19" i="10"/>
  <c r="AA18" i="10"/>
  <c r="AA17" i="10"/>
  <c r="AA16" i="10"/>
  <c r="AA15" i="10"/>
  <c r="AA14" i="10"/>
  <c r="AA13" i="10"/>
  <c r="AA12" i="10"/>
  <c r="AA11" i="10"/>
  <c r="AA10" i="10"/>
  <c r="AA9" i="10"/>
  <c r="AA8" i="10"/>
  <c r="AA7" i="10"/>
  <c r="AA6" i="10"/>
  <c r="AA5" i="10"/>
  <c r="V37" i="9"/>
  <c r="U37" i="9"/>
  <c r="T37" i="9"/>
  <c r="R37" i="9"/>
  <c r="Q37" i="9"/>
  <c r="P37" i="9"/>
  <c r="N37" i="9"/>
  <c r="M37" i="9"/>
  <c r="L37" i="9"/>
  <c r="J37" i="9"/>
  <c r="I37" i="9"/>
  <c r="H37" i="9"/>
  <c r="F37" i="9"/>
  <c r="E37" i="9"/>
  <c r="B42" i="9" s="1"/>
  <c r="D42" i="9" s="1"/>
  <c r="D37" i="9"/>
  <c r="C46" i="9" s="1"/>
  <c r="AA35" i="9"/>
  <c r="AA34" i="9"/>
  <c r="AA33" i="9"/>
  <c r="AA32" i="9"/>
  <c r="AA31" i="9"/>
  <c r="AA30" i="9"/>
  <c r="AA29" i="9"/>
  <c r="AA28" i="9"/>
  <c r="AA27" i="9"/>
  <c r="AA26" i="9"/>
  <c r="AA25" i="9"/>
  <c r="AA24" i="9"/>
  <c r="AA23" i="9"/>
  <c r="AA22" i="9"/>
  <c r="AA21" i="9"/>
  <c r="AA20" i="9"/>
  <c r="AA19" i="9"/>
  <c r="AA18" i="9"/>
  <c r="AA17" i="9"/>
  <c r="AA16" i="9"/>
  <c r="AA15" i="9"/>
  <c r="AA14" i="9"/>
  <c r="AA13" i="9"/>
  <c r="AA12" i="9"/>
  <c r="AA11" i="9"/>
  <c r="AA10" i="9"/>
  <c r="AA9" i="9"/>
  <c r="AA8" i="9"/>
  <c r="AA7" i="9"/>
  <c r="AA6" i="9"/>
  <c r="AA5" i="9"/>
  <c r="V37" i="8"/>
  <c r="W11" i="27" s="1"/>
  <c r="U37" i="8"/>
  <c r="V11" i="27" s="1"/>
  <c r="T37" i="8"/>
  <c r="U11" i="27" s="1"/>
  <c r="R37" i="8"/>
  <c r="S11" i="27" s="1"/>
  <c r="Q37" i="8"/>
  <c r="R11" i="27" s="1"/>
  <c r="P37" i="8"/>
  <c r="Q11" i="27" s="1"/>
  <c r="N37" i="8"/>
  <c r="O11" i="27" s="1"/>
  <c r="M37" i="8"/>
  <c r="N11" i="27" s="1"/>
  <c r="L37" i="8"/>
  <c r="J37" i="8"/>
  <c r="K11" i="27" s="1"/>
  <c r="I37" i="8"/>
  <c r="H37" i="8"/>
  <c r="I11" i="27" s="1"/>
  <c r="F37" i="8"/>
  <c r="E37" i="8"/>
  <c r="D37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8"/>
  <c r="AA7" i="8"/>
  <c r="AA37" i="8" s="1"/>
  <c r="AA6" i="8"/>
  <c r="AA5" i="8"/>
  <c r="V37" i="7"/>
  <c r="W10" i="27" s="1"/>
  <c r="U37" i="7"/>
  <c r="V10" i="27" s="1"/>
  <c r="T37" i="7"/>
  <c r="U10" i="27" s="1"/>
  <c r="R37" i="7"/>
  <c r="S10" i="27" s="1"/>
  <c r="R10" i="27"/>
  <c r="P37" i="7"/>
  <c r="Q10" i="27" s="1"/>
  <c r="N37" i="7"/>
  <c r="O10" i="27" s="1"/>
  <c r="M37" i="7"/>
  <c r="N10" i="27" s="1"/>
  <c r="L37" i="7"/>
  <c r="J37" i="7"/>
  <c r="K10" i="27" s="1"/>
  <c r="I37" i="7"/>
  <c r="J10" i="27" s="1"/>
  <c r="H37" i="7"/>
  <c r="I10" i="27" s="1"/>
  <c r="F37" i="7"/>
  <c r="E37" i="7"/>
  <c r="D37" i="7"/>
  <c r="AA35" i="7"/>
  <c r="AA34" i="7"/>
  <c r="AA33" i="7"/>
  <c r="AA32" i="7"/>
  <c r="AA31" i="7"/>
  <c r="AA30" i="7"/>
  <c r="AA29" i="7"/>
  <c r="AA28" i="7"/>
  <c r="AA27" i="7"/>
  <c r="AA26" i="7"/>
  <c r="AA25" i="7"/>
  <c r="AA24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AA7" i="7"/>
  <c r="AA6" i="7"/>
  <c r="AA5" i="7"/>
  <c r="AA37" i="7" s="1"/>
  <c r="V37" i="6"/>
  <c r="W9" i="27" s="1"/>
  <c r="U37" i="6"/>
  <c r="V9" i="27" s="1"/>
  <c r="T37" i="6"/>
  <c r="U9" i="27" s="1"/>
  <c r="R37" i="6"/>
  <c r="S9" i="27" s="1"/>
  <c r="R9" i="27"/>
  <c r="P37" i="6"/>
  <c r="Q9" i="27" s="1"/>
  <c r="N37" i="6"/>
  <c r="O9" i="27" s="1"/>
  <c r="M37" i="6"/>
  <c r="N9" i="27" s="1"/>
  <c r="L37" i="6"/>
  <c r="J37" i="6"/>
  <c r="I37" i="6"/>
  <c r="H37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V37" i="5"/>
  <c r="W8" i="27" s="1"/>
  <c r="U37" i="5"/>
  <c r="V8" i="27" s="1"/>
  <c r="T37" i="5"/>
  <c r="U8" i="27" s="1"/>
  <c r="R37" i="5"/>
  <c r="S8" i="27" s="1"/>
  <c r="R8" i="27"/>
  <c r="P37" i="5"/>
  <c r="Q8" i="27" s="1"/>
  <c r="N37" i="5"/>
  <c r="O8" i="27" s="1"/>
  <c r="M37" i="5"/>
  <c r="N8" i="27" s="1"/>
  <c r="L37" i="5"/>
  <c r="M8" i="27" s="1"/>
  <c r="J37" i="5"/>
  <c r="K8" i="27" s="1"/>
  <c r="I37" i="5"/>
  <c r="J8" i="27" s="1"/>
  <c r="H37" i="5"/>
  <c r="F37" i="5"/>
  <c r="E37" i="5"/>
  <c r="D37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V37" i="4"/>
  <c r="W7" i="27" s="1"/>
  <c r="U37" i="4"/>
  <c r="V7" i="27" s="1"/>
  <c r="T37" i="4"/>
  <c r="U7" i="27" s="1"/>
  <c r="R37" i="4"/>
  <c r="S7" i="27" s="1"/>
  <c r="R7" i="27"/>
  <c r="P37" i="4"/>
  <c r="Q7" i="27" s="1"/>
  <c r="N37" i="4"/>
  <c r="O7" i="27" s="1"/>
  <c r="M37" i="4"/>
  <c r="N7" i="27" s="1"/>
  <c r="L37" i="4"/>
  <c r="J37" i="4"/>
  <c r="K7" i="27" s="1"/>
  <c r="I37" i="4"/>
  <c r="J7" i="27" s="1"/>
  <c r="H37" i="4"/>
  <c r="F37" i="4"/>
  <c r="E37" i="4"/>
  <c r="D37" i="4"/>
  <c r="C46" i="4" s="1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A7" i="4"/>
  <c r="AA37" i="4" s="1"/>
  <c r="AA6" i="4"/>
  <c r="AA5" i="4"/>
  <c r="I40" i="7" l="1"/>
  <c r="I42" i="7" s="1"/>
  <c r="Y10" i="27"/>
  <c r="C47" i="13"/>
  <c r="J16" i="27"/>
  <c r="F19" i="27"/>
  <c r="B42" i="16"/>
  <c r="D42" i="16" s="1"/>
  <c r="C47" i="17"/>
  <c r="I20" i="27"/>
  <c r="C51" i="24"/>
  <c r="E27" i="27"/>
  <c r="B41" i="24"/>
  <c r="D41" i="24" s="1"/>
  <c r="B42" i="4"/>
  <c r="D42" i="4" s="1"/>
  <c r="F7" i="27"/>
  <c r="AA37" i="5"/>
  <c r="C46" i="5"/>
  <c r="B43" i="5"/>
  <c r="D43" i="5" s="1"/>
  <c r="G8" i="27"/>
  <c r="C48" i="6"/>
  <c r="M9" i="27"/>
  <c r="F11" i="27"/>
  <c r="B42" i="8"/>
  <c r="D42" i="8" s="1"/>
  <c r="AA37" i="9"/>
  <c r="C47" i="9"/>
  <c r="C49" i="9" s="1"/>
  <c r="C48" i="11"/>
  <c r="M14" i="27"/>
  <c r="C51" i="12"/>
  <c r="B41" i="12"/>
  <c r="D41" i="12" s="1"/>
  <c r="E15" i="27"/>
  <c r="AA37" i="13"/>
  <c r="B43" i="13"/>
  <c r="D43" i="13" s="1"/>
  <c r="G16" i="27"/>
  <c r="C47" i="14"/>
  <c r="J17" i="27"/>
  <c r="C48" i="15"/>
  <c r="M18" i="27"/>
  <c r="F20" i="27"/>
  <c r="B42" i="17"/>
  <c r="D42" i="17" s="1"/>
  <c r="F24" i="27"/>
  <c r="B42" i="21"/>
  <c r="D42" i="21" s="1"/>
  <c r="C48" i="24"/>
  <c r="M27" i="27"/>
  <c r="B41" i="25"/>
  <c r="D41" i="25" s="1"/>
  <c r="E28" i="27"/>
  <c r="AA37" i="26"/>
  <c r="B43" i="26"/>
  <c r="D43" i="26" s="1"/>
  <c r="G29" i="27"/>
  <c r="C51" i="25"/>
  <c r="G28" i="27"/>
  <c r="B43" i="25"/>
  <c r="D43" i="25" s="1"/>
  <c r="C47" i="26"/>
  <c r="J29" i="27"/>
  <c r="AA37" i="16"/>
  <c r="C48" i="18"/>
  <c r="M21" i="27"/>
  <c r="G7" i="27"/>
  <c r="B43" i="4"/>
  <c r="D43" i="4" s="1"/>
  <c r="C47" i="5"/>
  <c r="I8" i="27"/>
  <c r="C46" i="6"/>
  <c r="C51" i="7"/>
  <c r="B41" i="7"/>
  <c r="D41" i="7" s="1"/>
  <c r="E10" i="27"/>
  <c r="B43" i="8"/>
  <c r="D43" i="8" s="1"/>
  <c r="G11" i="27"/>
  <c r="F15" i="27"/>
  <c r="B42" i="12"/>
  <c r="D42" i="12" s="1"/>
  <c r="C51" i="16"/>
  <c r="E19" i="27"/>
  <c r="B41" i="16"/>
  <c r="D41" i="16" s="1"/>
  <c r="AA37" i="17"/>
  <c r="C51" i="17"/>
  <c r="B43" i="17"/>
  <c r="D43" i="17" s="1"/>
  <c r="G20" i="27"/>
  <c r="C47" i="18"/>
  <c r="J21" i="27"/>
  <c r="C48" i="19"/>
  <c r="M22" i="27"/>
  <c r="C51" i="20"/>
  <c r="B41" i="20"/>
  <c r="D41" i="20" s="1"/>
  <c r="E23" i="27"/>
  <c r="C48" i="20"/>
  <c r="O23" i="27"/>
  <c r="AA37" i="21"/>
  <c r="B43" i="21"/>
  <c r="D43" i="21" s="1"/>
  <c r="G24" i="27"/>
  <c r="C47" i="22"/>
  <c r="J25" i="27"/>
  <c r="C48" i="23"/>
  <c r="M26" i="27"/>
  <c r="B42" i="25"/>
  <c r="D42" i="25" s="1"/>
  <c r="F28" i="27"/>
  <c r="B41" i="15"/>
  <c r="D41" i="15" s="1"/>
  <c r="E18" i="27"/>
  <c r="B43" i="7"/>
  <c r="D43" i="7" s="1"/>
  <c r="G10" i="27"/>
  <c r="AA37" i="11"/>
  <c r="C48" i="9"/>
  <c r="C51" i="10"/>
  <c r="E13" i="27"/>
  <c r="B41" i="10"/>
  <c r="D41" i="10" s="1"/>
  <c r="G14" i="27"/>
  <c r="B43" i="11"/>
  <c r="D43" i="11" s="1"/>
  <c r="C47" i="12"/>
  <c r="J15" i="27"/>
  <c r="C48" i="13"/>
  <c r="M16" i="27"/>
  <c r="C51" i="14"/>
  <c r="B41" i="14"/>
  <c r="D41" i="14" s="1"/>
  <c r="E17" i="27"/>
  <c r="B43" i="15"/>
  <c r="D43" i="15" s="1"/>
  <c r="G18" i="27"/>
  <c r="B42" i="19"/>
  <c r="D42" i="19" s="1"/>
  <c r="F22" i="27"/>
  <c r="C48" i="22"/>
  <c r="N25" i="27"/>
  <c r="F26" i="27"/>
  <c r="B42" i="23"/>
  <c r="D42" i="23" s="1"/>
  <c r="AA37" i="24"/>
  <c r="B43" i="24"/>
  <c r="D43" i="24" s="1"/>
  <c r="G27" i="27"/>
  <c r="C48" i="26"/>
  <c r="M29" i="27"/>
  <c r="C49" i="3"/>
  <c r="I40" i="4"/>
  <c r="I42" i="4" s="1"/>
  <c r="Y7" i="27"/>
  <c r="I40" i="8"/>
  <c r="I42" i="8" s="1"/>
  <c r="Y11" i="27"/>
  <c r="C48" i="10"/>
  <c r="M13" i="27"/>
  <c r="C51" i="11"/>
  <c r="B41" i="11"/>
  <c r="D41" i="11" s="1"/>
  <c r="E14" i="27"/>
  <c r="F23" i="27"/>
  <c r="B42" i="20"/>
  <c r="D42" i="20" s="1"/>
  <c r="B42" i="11"/>
  <c r="D42" i="11" s="1"/>
  <c r="F14" i="27"/>
  <c r="E26" i="27"/>
  <c r="B41" i="23"/>
  <c r="D41" i="23" s="1"/>
  <c r="B42" i="24"/>
  <c r="D42" i="24" s="1"/>
  <c r="F27" i="27"/>
  <c r="C48" i="4"/>
  <c r="M7" i="27"/>
  <c r="C51" i="6"/>
  <c r="I9" i="27"/>
  <c r="B41" i="6"/>
  <c r="D41" i="6" s="1"/>
  <c r="C48" i="8"/>
  <c r="M11" i="27"/>
  <c r="B41" i="9"/>
  <c r="D41" i="9" s="1"/>
  <c r="E12" i="27"/>
  <c r="B42" i="10"/>
  <c r="D42" i="10" s="1"/>
  <c r="F13" i="27"/>
  <c r="F17" i="27"/>
  <c r="B42" i="14"/>
  <c r="D42" i="14" s="1"/>
  <c r="AA37" i="15"/>
  <c r="C51" i="15"/>
  <c r="I18" i="27"/>
  <c r="C47" i="16"/>
  <c r="J19" i="27"/>
  <c r="C48" i="17"/>
  <c r="M20" i="27"/>
  <c r="C51" i="18"/>
  <c r="E21" i="27"/>
  <c r="B41" i="18"/>
  <c r="D41" i="18" s="1"/>
  <c r="AA37" i="19"/>
  <c r="C51" i="19"/>
  <c r="G22" i="27"/>
  <c r="B43" i="19"/>
  <c r="D43" i="19" s="1"/>
  <c r="C47" i="20"/>
  <c r="J23" i="27"/>
  <c r="C48" i="21"/>
  <c r="M24" i="27"/>
  <c r="C51" i="22"/>
  <c r="B41" i="22"/>
  <c r="D41" i="22" s="1"/>
  <c r="D44" i="22" s="1"/>
  <c r="I39" i="22" s="1"/>
  <c r="E25" i="27"/>
  <c r="B43" i="23"/>
  <c r="D43" i="23" s="1"/>
  <c r="G26" i="27"/>
  <c r="C47" i="24"/>
  <c r="I27" i="27"/>
  <c r="I40" i="3"/>
  <c r="I42" i="3" s="1"/>
  <c r="Y6" i="27"/>
  <c r="G15" i="27"/>
  <c r="B43" i="12"/>
  <c r="D43" i="12" s="1"/>
  <c r="I40" i="25"/>
  <c r="I42" i="25" s="1"/>
  <c r="Y28" i="27"/>
  <c r="AA37" i="12"/>
  <c r="E22" i="27"/>
  <c r="B41" i="19"/>
  <c r="D41" i="19" s="1"/>
  <c r="D44" i="19" s="1"/>
  <c r="I39" i="19" s="1"/>
  <c r="G23" i="27"/>
  <c r="B43" i="20"/>
  <c r="D43" i="20" s="1"/>
  <c r="C51" i="5"/>
  <c r="B41" i="5"/>
  <c r="D41" i="5" s="1"/>
  <c r="E8" i="27"/>
  <c r="J9" i="27"/>
  <c r="B42" i="6"/>
  <c r="D42" i="6" s="1"/>
  <c r="AA37" i="10"/>
  <c r="B43" i="10"/>
  <c r="D43" i="10" s="1"/>
  <c r="G13" i="27"/>
  <c r="C48" i="12"/>
  <c r="M15" i="27"/>
  <c r="C51" i="13"/>
  <c r="E16" i="27"/>
  <c r="B41" i="13"/>
  <c r="D41" i="13" s="1"/>
  <c r="AA37" i="14"/>
  <c r="G17" i="27"/>
  <c r="B43" i="14"/>
  <c r="D43" i="14" s="1"/>
  <c r="B42" i="18"/>
  <c r="D42" i="18" s="1"/>
  <c r="F21" i="27"/>
  <c r="AA37" i="22"/>
  <c r="B42" i="22"/>
  <c r="D42" i="22" s="1"/>
  <c r="F25" i="27"/>
  <c r="AA37" i="23"/>
  <c r="C51" i="23"/>
  <c r="I26" i="27"/>
  <c r="C48" i="25"/>
  <c r="M28" i="27"/>
  <c r="C51" i="26"/>
  <c r="B41" i="26"/>
  <c r="D41" i="26" s="1"/>
  <c r="E29" i="27"/>
  <c r="C47" i="4"/>
  <c r="I7" i="27"/>
  <c r="B42" i="7"/>
  <c r="D42" i="7" s="1"/>
  <c r="F10" i="27"/>
  <c r="I40" i="20"/>
  <c r="I42" i="20" s="1"/>
  <c r="Y23" i="27"/>
  <c r="C47" i="8"/>
  <c r="J11" i="27"/>
  <c r="F18" i="27"/>
  <c r="B42" i="15"/>
  <c r="D42" i="15" s="1"/>
  <c r="B43" i="16"/>
  <c r="D43" i="16" s="1"/>
  <c r="G19" i="27"/>
  <c r="B41" i="4"/>
  <c r="D41" i="4" s="1"/>
  <c r="D44" i="4" s="1"/>
  <c r="I39" i="4" s="1"/>
  <c r="I43" i="4" s="1"/>
  <c r="E7" i="27"/>
  <c r="B42" i="5"/>
  <c r="D42" i="5" s="1"/>
  <c r="F8" i="27"/>
  <c r="AA37" i="6"/>
  <c r="K9" i="27"/>
  <c r="B43" i="6"/>
  <c r="D43" i="6" s="1"/>
  <c r="C48" i="7"/>
  <c r="M10" i="27"/>
  <c r="C51" i="8"/>
  <c r="E11" i="27"/>
  <c r="B41" i="8"/>
  <c r="D41" i="8" s="1"/>
  <c r="B43" i="9"/>
  <c r="D43" i="9" s="1"/>
  <c r="C47" i="10"/>
  <c r="I13" i="27"/>
  <c r="F16" i="27"/>
  <c r="B42" i="13"/>
  <c r="D42" i="13" s="1"/>
  <c r="B41" i="17"/>
  <c r="D41" i="17" s="1"/>
  <c r="D44" i="17" s="1"/>
  <c r="E20" i="27"/>
  <c r="AA37" i="18"/>
  <c r="B43" i="18"/>
  <c r="D43" i="18" s="1"/>
  <c r="G21" i="27"/>
  <c r="C51" i="21"/>
  <c r="E24" i="27"/>
  <c r="B41" i="21"/>
  <c r="D41" i="21" s="1"/>
  <c r="G25" i="27"/>
  <c r="B43" i="22"/>
  <c r="D43" i="22" s="1"/>
  <c r="F29" i="27"/>
  <c r="B42" i="26"/>
  <c r="D42" i="26" s="1"/>
  <c r="I39" i="3"/>
  <c r="I43" i="3" s="1"/>
  <c r="C46" i="26"/>
  <c r="C49" i="26" s="1"/>
  <c r="C47" i="25"/>
  <c r="C46" i="25"/>
  <c r="C49" i="25" s="1"/>
  <c r="C46" i="24"/>
  <c r="C49" i="24" s="1"/>
  <c r="C47" i="23"/>
  <c r="C49" i="23" s="1"/>
  <c r="C46" i="22"/>
  <c r="C47" i="21"/>
  <c r="C46" i="21"/>
  <c r="C49" i="21" s="1"/>
  <c r="C46" i="20"/>
  <c r="C49" i="20" s="1"/>
  <c r="C46" i="19"/>
  <c r="C47" i="19"/>
  <c r="C46" i="18"/>
  <c r="C49" i="18" s="1"/>
  <c r="C46" i="17"/>
  <c r="C48" i="16"/>
  <c r="C46" i="16"/>
  <c r="C47" i="15"/>
  <c r="C49" i="15" s="1"/>
  <c r="C48" i="14"/>
  <c r="C46" i="14"/>
  <c r="C46" i="13"/>
  <c r="C49" i="13" s="1"/>
  <c r="C46" i="12"/>
  <c r="C49" i="12" s="1"/>
  <c r="C47" i="11"/>
  <c r="C46" i="11"/>
  <c r="C49" i="11" s="1"/>
  <c r="C46" i="10"/>
  <c r="C51" i="9"/>
  <c r="C46" i="8"/>
  <c r="C49" i="8" s="1"/>
  <c r="C47" i="7"/>
  <c r="C46" i="7"/>
  <c r="C47" i="6"/>
  <c r="C49" i="6" s="1"/>
  <c r="C48" i="5"/>
  <c r="C49" i="5" s="1"/>
  <c r="C51" i="4"/>
  <c r="C49" i="7" l="1"/>
  <c r="C49" i="4"/>
  <c r="I40" i="5"/>
  <c r="I42" i="5" s="1"/>
  <c r="Y8" i="27"/>
  <c r="D44" i="8"/>
  <c r="I39" i="8" s="1"/>
  <c r="I43" i="8" s="1"/>
  <c r="I40" i="23"/>
  <c r="I42" i="23" s="1"/>
  <c r="Y26" i="27"/>
  <c r="I40" i="14"/>
  <c r="I42" i="14" s="1"/>
  <c r="Y17" i="27"/>
  <c r="I40" i="10"/>
  <c r="I42" i="10" s="1"/>
  <c r="Y13" i="27"/>
  <c r="D44" i="18"/>
  <c r="I39" i="18" s="1"/>
  <c r="D44" i="14"/>
  <c r="I39" i="14" s="1"/>
  <c r="D44" i="10"/>
  <c r="I39" i="10" s="1"/>
  <c r="I43" i="10" s="1"/>
  <c r="D44" i="15"/>
  <c r="I39" i="15" s="1"/>
  <c r="I43" i="15" s="1"/>
  <c r="D44" i="16"/>
  <c r="I39" i="16" s="1"/>
  <c r="I43" i="16" s="1"/>
  <c r="D44" i="7"/>
  <c r="I39" i="7" s="1"/>
  <c r="I43" i="7" s="1"/>
  <c r="I40" i="13"/>
  <c r="I42" i="13" s="1"/>
  <c r="Y16" i="27"/>
  <c r="I40" i="6"/>
  <c r="I42" i="6" s="1"/>
  <c r="Y9" i="27"/>
  <c r="I40" i="18"/>
  <c r="I42" i="18" s="1"/>
  <c r="Y21" i="27"/>
  <c r="D44" i="13"/>
  <c r="I39" i="13" s="1"/>
  <c r="I43" i="13" s="1"/>
  <c r="I40" i="15"/>
  <c r="I42" i="15" s="1"/>
  <c r="Y18" i="27"/>
  <c r="D44" i="23"/>
  <c r="I39" i="23" s="1"/>
  <c r="D44" i="11"/>
  <c r="I39" i="11" s="1"/>
  <c r="I40" i="16"/>
  <c r="I42" i="16" s="1"/>
  <c r="Y19" i="27"/>
  <c r="I40" i="26"/>
  <c r="I42" i="26" s="1"/>
  <c r="Y29" i="27"/>
  <c r="I40" i="24"/>
  <c r="I42" i="24" s="1"/>
  <c r="Y27" i="27"/>
  <c r="I40" i="19"/>
  <c r="I42" i="19" s="1"/>
  <c r="I43" i="19" s="1"/>
  <c r="Y22" i="27"/>
  <c r="C49" i="17"/>
  <c r="D44" i="26"/>
  <c r="I39" i="26" s="1"/>
  <c r="I40" i="12"/>
  <c r="I42" i="12" s="1"/>
  <c r="Y15" i="27"/>
  <c r="D44" i="6"/>
  <c r="I39" i="6" s="1"/>
  <c r="I40" i="21"/>
  <c r="I42" i="21" s="1"/>
  <c r="Y24" i="27"/>
  <c r="D44" i="12"/>
  <c r="I39" i="12" s="1"/>
  <c r="D44" i="24"/>
  <c r="I39" i="24" s="1"/>
  <c r="I43" i="24" s="1"/>
  <c r="D44" i="21"/>
  <c r="I39" i="21" s="1"/>
  <c r="I43" i="21" s="1"/>
  <c r="I40" i="22"/>
  <c r="I42" i="22" s="1"/>
  <c r="I43" i="22" s="1"/>
  <c r="Y25" i="27"/>
  <c r="D44" i="25"/>
  <c r="I39" i="25" s="1"/>
  <c r="I43" i="25" s="1"/>
  <c r="D44" i="20"/>
  <c r="I39" i="20" s="1"/>
  <c r="I43" i="20" s="1"/>
  <c r="I40" i="17"/>
  <c r="I42" i="17" s="1"/>
  <c r="Y20" i="27"/>
  <c r="C49" i="10"/>
  <c r="C49" i="22"/>
  <c r="D44" i="5"/>
  <c r="I39" i="5" s="1"/>
  <c r="I43" i="5" s="1"/>
  <c r="I40" i="11"/>
  <c r="I42" i="11" s="1"/>
  <c r="Y14" i="27"/>
  <c r="D44" i="9"/>
  <c r="I39" i="9" s="1"/>
  <c r="I43" i="9" s="1"/>
  <c r="I40" i="9"/>
  <c r="I42" i="9" s="1"/>
  <c r="Y12" i="27"/>
  <c r="C49" i="19"/>
  <c r="I39" i="17"/>
  <c r="I43" i="17" s="1"/>
  <c r="C49" i="16"/>
  <c r="C49" i="14"/>
  <c r="I43" i="26" l="1"/>
  <c r="I43" i="14"/>
  <c r="I43" i="12"/>
  <c r="I43" i="11"/>
  <c r="I43" i="18"/>
  <c r="I43" i="23"/>
  <c r="I43" i="6"/>
  <c r="AA24" i="1"/>
  <c r="AA25" i="1"/>
  <c r="AA26" i="1"/>
  <c r="AA27" i="1"/>
  <c r="AA28" i="1"/>
  <c r="AA29" i="1"/>
  <c r="AA30" i="1"/>
  <c r="AA31" i="1"/>
  <c r="AA32" i="1"/>
  <c r="AA33" i="1"/>
  <c r="AA34" i="1"/>
  <c r="AA35" i="1"/>
  <c r="AA23" i="1"/>
  <c r="AA20" i="1"/>
  <c r="AA21" i="1"/>
  <c r="AA22" i="1"/>
  <c r="AA19" i="1"/>
  <c r="AA16" i="1"/>
  <c r="AA17" i="1"/>
  <c r="AA18" i="1"/>
  <c r="AA12" i="1"/>
  <c r="AA13" i="1"/>
  <c r="AA14" i="1"/>
  <c r="AA15" i="1"/>
  <c r="AA6" i="1"/>
  <c r="AA7" i="1"/>
  <c r="AA8" i="1"/>
  <c r="AA9" i="1"/>
  <c r="AA10" i="1"/>
  <c r="AA11" i="1"/>
  <c r="AA5" i="1"/>
  <c r="V37" i="1"/>
  <c r="W5" i="27" s="1"/>
  <c r="W30" i="27" s="1"/>
  <c r="U37" i="1"/>
  <c r="V5" i="27" s="1"/>
  <c r="V30" i="27" s="1"/>
  <c r="T37" i="1"/>
  <c r="U5" i="27" s="1"/>
  <c r="U30" i="27" s="1"/>
  <c r="R37" i="1"/>
  <c r="S5" i="27" s="1"/>
  <c r="S30" i="27" s="1"/>
  <c r="R5" i="27"/>
  <c r="R30" i="27" s="1"/>
  <c r="P37" i="1"/>
  <c r="Q5" i="27" s="1"/>
  <c r="Q30" i="27" s="1"/>
  <c r="N37" i="1"/>
  <c r="O5" i="27" s="1"/>
  <c r="O30" i="27" s="1"/>
  <c r="M37" i="1"/>
  <c r="N5" i="27" s="1"/>
  <c r="N30" i="27" s="1"/>
  <c r="L37" i="1"/>
  <c r="M5" i="27" s="1"/>
  <c r="M30" i="27" s="1"/>
  <c r="I37" i="1"/>
  <c r="J5" i="27" s="1"/>
  <c r="J30" i="27" s="1"/>
  <c r="J37" i="1"/>
  <c r="K5" i="27" s="1"/>
  <c r="K30" i="27" s="1"/>
  <c r="H37" i="1"/>
  <c r="I5" i="27" s="1"/>
  <c r="I30" i="27" s="1"/>
  <c r="E37" i="1"/>
  <c r="F5" i="27" s="1"/>
  <c r="F30" i="27" s="1"/>
  <c r="F37" i="1"/>
  <c r="D37" i="1"/>
  <c r="D41" i="27" l="1"/>
  <c r="B35" i="27"/>
  <c r="D40" i="27"/>
  <c r="E5" i="27"/>
  <c r="E30" i="27" s="1"/>
  <c r="B41" i="1"/>
  <c r="D41" i="1" s="1"/>
  <c r="G5" i="27"/>
  <c r="G30" i="27" s="1"/>
  <c r="B43" i="1"/>
  <c r="D43" i="1" s="1"/>
  <c r="E35" i="27"/>
  <c r="B42" i="1"/>
  <c r="C51" i="1"/>
  <c r="C46" i="1"/>
  <c r="C47" i="1"/>
  <c r="C48" i="1"/>
  <c r="AA37" i="1"/>
  <c r="I40" i="1" s="1"/>
  <c r="I42" i="1" s="1"/>
  <c r="D42" i="1"/>
  <c r="B36" i="27" l="1"/>
  <c r="E36" i="27" s="1"/>
  <c r="B34" i="27"/>
  <c r="E34" i="27" s="1"/>
  <c r="D39" i="27"/>
  <c r="D42" i="27" s="1"/>
  <c r="D44" i="27"/>
  <c r="C49" i="1"/>
  <c r="D44" i="1"/>
  <c r="E37" i="27" l="1"/>
  <c r="J32" i="27" s="1"/>
  <c r="I39" i="1"/>
  <c r="I43" i="1" s="1"/>
  <c r="Y5" i="27"/>
  <c r="Y30" i="27" s="1"/>
  <c r="J33" i="27" s="1"/>
  <c r="J35" i="27" s="1"/>
  <c r="J36" i="27" l="1"/>
</calcChain>
</file>

<file path=xl/sharedStrings.xml><?xml version="1.0" encoding="utf-8"?>
<sst xmlns="http://schemas.openxmlformats.org/spreadsheetml/2006/main" count="2372" uniqueCount="57">
  <si>
    <t>Milk Reconciliation – Meal Count – Attendance Reconciliation for CACFP</t>
  </si>
  <si>
    <t>Date</t>
  </si>
  <si>
    <t>Breakfast</t>
  </si>
  <si>
    <t>Lunch or Supper</t>
  </si>
  <si>
    <t>Snack</t>
  </si>
  <si>
    <t>4 oz.</t>
  </si>
  <si>
    <t>6 oz.</t>
  </si>
  <si>
    <t>8 oz.</t>
  </si>
  <si>
    <t>Total</t>
  </si>
  <si>
    <t>Institution/Facility Name:</t>
  </si>
  <si>
    <t xml:space="preserve">  Month/Year Reviewed:</t>
  </si>
  <si>
    <t>Verification of Milk Requirements</t>
  </si>
  <si>
    <t>x 4 oz</t>
  </si>
  <si>
    <t>x 6 oz</t>
  </si>
  <si>
    <t>x 8 oz</t>
  </si>
  <si>
    <t>Total ounces required:</t>
  </si>
  <si>
    <t>Total Ounces Required</t>
  </si>
  <si>
    <t>Total Ounces Purchased</t>
  </si>
  <si>
    <t>Total Ounces Inventoried</t>
  </si>
  <si>
    <t>If shortage, # of meals disallowed:</t>
  </si>
  <si>
    <t>Milk purchases</t>
  </si>
  <si>
    <t>Total Ounces Available</t>
  </si>
  <si>
    <t xml:space="preserve">Overage/Shortage </t>
  </si>
  <si>
    <t>Breakfasts:</t>
  </si>
  <si>
    <t xml:space="preserve">Lunch/Supper: </t>
  </si>
  <si>
    <t>supplement:</t>
  </si>
  <si>
    <t>Ounce Equiv.</t>
  </si>
  <si>
    <t xml:space="preserve"> </t>
  </si>
  <si>
    <t>Snack w Milk</t>
  </si>
  <si>
    <t>Snack  W/O Milk</t>
  </si>
  <si>
    <t>1-2</t>
  </si>
  <si>
    <t>3-5</t>
  </si>
  <si>
    <t>6-8</t>
  </si>
  <si>
    <t>Infants</t>
  </si>
  <si>
    <t>B</t>
  </si>
  <si>
    <t>L</t>
  </si>
  <si>
    <t>Gallons</t>
  </si>
  <si>
    <t>1/2 Gallons</t>
  </si>
  <si>
    <t>8oz cartons</t>
  </si>
  <si>
    <t xml:space="preserve">Amount  </t>
  </si>
  <si>
    <t>Total Breakfast</t>
  </si>
  <si>
    <t>Total Snack</t>
  </si>
  <si>
    <t>Total Lunch/supper</t>
  </si>
  <si>
    <t xml:space="preserve">Total Meals </t>
  </si>
  <si>
    <t>Total Meals with Milk</t>
  </si>
  <si>
    <t>Site</t>
  </si>
  <si>
    <t>NAME</t>
  </si>
  <si>
    <t>Total Milk in Ozs</t>
  </si>
  <si>
    <t>Breakfasts: 0</t>
  </si>
  <si>
    <t>Lunch/Supper: 0</t>
  </si>
  <si>
    <t>supplement: 0</t>
  </si>
  <si>
    <t>Institution/Facility Name: Glenview Elementary Pre-K</t>
  </si>
  <si>
    <t>K</t>
  </si>
  <si>
    <t xml:space="preserve">Institution/Facility Name:  </t>
  </si>
  <si>
    <t xml:space="preserve">  Month/Year Reviewed:  </t>
  </si>
  <si>
    <t xml:space="preserve">  Month/Year Reviewed: </t>
  </si>
  <si>
    <t xml:space="preserve">Institution/Facility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</si>
</sst>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0" xfId="0" applyFont="1"/>
    <xf numFmtId="16" fontId="5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/>
    <xf numFmtId="49" fontId="2" fillId="0" borderId="2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0" fillId="0" borderId="5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5" xfId="0" applyFont="1" applyBorder="1"/>
    <xf numFmtId="0" fontId="0" fillId="3" borderId="0" xfId="0" applyFill="1"/>
    <xf numFmtId="0" fontId="2" fillId="2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1" fillId="0" borderId="0" xfId="0" applyFont="1" applyBorder="1" applyAlignment="1">
      <alignment horizontal="right"/>
    </xf>
    <xf numFmtId="17" fontId="0" fillId="0" borderId="1" xfId="0" applyNumberForma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234"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4E60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56F905"/>
        </patternFill>
      </fill>
    </dxf>
    <dxf>
      <font>
        <b/>
        <i val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auto="1"/>
      </font>
      <fill>
        <patternFill>
          <bgColor rgb="FF66FF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66FF66"/>
      <color rgb="FF04E609"/>
      <color rgb="FF56F905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71491-E032-48E2-8676-F8AF3A98DBC7}">
  <dimension ref="A1:Z44"/>
  <sheetViews>
    <sheetView tabSelected="1" workbookViewId="0">
      <pane ySplit="4" topLeftCell="A5" activePane="bottomLeft" state="frozen"/>
      <selection pane="bottomLeft" activeCell="B2" sqref="B2:E2"/>
    </sheetView>
  </sheetViews>
  <sheetFormatPr defaultRowHeight="15" x14ac:dyDescent="0.25"/>
  <cols>
    <col min="1" max="1" width="3.140625" customWidth="1"/>
    <col min="2" max="3" width="21.7109375" style="6" customWidth="1"/>
    <col min="4" max="4" width="9.85546875" customWidth="1"/>
    <col min="8" max="8" width="10.140625" customWidth="1"/>
    <col min="9" max="9" width="11.5703125" customWidth="1"/>
    <col min="10" max="10" width="9.85546875" customWidth="1"/>
    <col min="12" max="16" width="9.5703125" customWidth="1"/>
    <col min="18" max="18" width="10.140625" customWidth="1"/>
    <col min="25" max="25" width="13.28515625" customWidth="1"/>
  </cols>
  <sheetData>
    <row r="1" spans="2:26" ht="15.75" x14ac:dyDescent="0.25">
      <c r="B1" s="10" t="s">
        <v>0</v>
      </c>
      <c r="C1" s="10"/>
    </row>
    <row r="2" spans="2:26" ht="16.5" thickBot="1" x14ac:dyDescent="0.3">
      <c r="B2" s="50" t="s">
        <v>53</v>
      </c>
      <c r="C2" s="50"/>
      <c r="D2" s="50"/>
      <c r="E2" s="50"/>
      <c r="F2" s="51"/>
      <c r="G2" s="51"/>
      <c r="H2" s="51"/>
      <c r="I2" s="51"/>
      <c r="J2" s="51"/>
      <c r="K2" s="51"/>
      <c r="L2" s="52" t="s">
        <v>54</v>
      </c>
      <c r="M2" s="52"/>
      <c r="N2" s="52"/>
      <c r="O2" s="52"/>
      <c r="P2" s="52"/>
      <c r="Q2" s="52"/>
      <c r="R2" s="52"/>
      <c r="S2" s="53"/>
      <c r="T2" s="51"/>
      <c r="U2" s="51"/>
      <c r="V2" s="51"/>
      <c r="W2" s="51"/>
      <c r="X2" s="51"/>
      <c r="Y2" s="51"/>
    </row>
    <row r="3" spans="2:26" ht="15.75" x14ac:dyDescent="0.25">
      <c r="B3" s="14" t="s">
        <v>45</v>
      </c>
      <c r="C3" s="44" t="s">
        <v>46</v>
      </c>
      <c r="D3" s="15"/>
      <c r="E3" s="54" t="s">
        <v>2</v>
      </c>
      <c r="F3" s="54"/>
      <c r="G3" s="54"/>
      <c r="H3" s="16"/>
      <c r="I3" s="54" t="s">
        <v>3</v>
      </c>
      <c r="J3" s="54"/>
      <c r="K3" s="54"/>
      <c r="L3" s="16"/>
      <c r="M3" s="54" t="s">
        <v>28</v>
      </c>
      <c r="N3" s="54"/>
      <c r="O3" s="54"/>
      <c r="P3" s="29"/>
      <c r="Q3" s="54" t="s">
        <v>29</v>
      </c>
      <c r="R3" s="54"/>
      <c r="S3" s="54"/>
      <c r="T3" s="16"/>
      <c r="U3" s="55" t="s">
        <v>33</v>
      </c>
      <c r="V3" s="56"/>
      <c r="W3" s="57"/>
      <c r="X3" s="42"/>
      <c r="Y3" s="35"/>
    </row>
    <row r="4" spans="2:26" s="7" customFormat="1" ht="30" customHeight="1" x14ac:dyDescent="0.25">
      <c r="B4" s="17"/>
      <c r="C4" s="45"/>
      <c r="D4" s="26"/>
      <c r="E4" s="11" t="s">
        <v>5</v>
      </c>
      <c r="F4" s="24" t="s">
        <v>6</v>
      </c>
      <c r="G4" s="24" t="s">
        <v>7</v>
      </c>
      <c r="H4" s="26"/>
      <c r="I4" s="24" t="s">
        <v>5</v>
      </c>
      <c r="J4" s="24" t="s">
        <v>6</v>
      </c>
      <c r="K4" s="24" t="s">
        <v>7</v>
      </c>
      <c r="L4" s="26"/>
      <c r="M4" s="24" t="s">
        <v>5</v>
      </c>
      <c r="N4" s="24" t="s">
        <v>5</v>
      </c>
      <c r="O4" s="24" t="s">
        <v>7</v>
      </c>
      <c r="P4" s="26"/>
      <c r="Q4" s="33" t="s">
        <v>30</v>
      </c>
      <c r="R4" s="33" t="s">
        <v>31</v>
      </c>
      <c r="S4" s="33" t="s">
        <v>32</v>
      </c>
      <c r="T4" s="26"/>
      <c r="U4" s="30" t="s">
        <v>34</v>
      </c>
      <c r="V4" s="30" t="s">
        <v>35</v>
      </c>
      <c r="W4" s="30" t="s">
        <v>4</v>
      </c>
      <c r="X4" s="26"/>
      <c r="Y4" s="30" t="s">
        <v>47</v>
      </c>
    </row>
    <row r="5" spans="2:26" ht="18" customHeight="1" x14ac:dyDescent="0.25">
      <c r="B5" s="17">
        <v>1</v>
      </c>
      <c r="C5" s="45"/>
      <c r="D5" s="19"/>
      <c r="E5" s="20">
        <f>'Site 1'!D37</f>
        <v>0</v>
      </c>
      <c r="F5" s="20">
        <f>'Site 1'!E37</f>
        <v>0</v>
      </c>
      <c r="G5" s="20">
        <f>'Site 1'!F37</f>
        <v>0</v>
      </c>
      <c r="H5" s="19"/>
      <c r="I5" s="20">
        <f>'Site 1'!H37</f>
        <v>0</v>
      </c>
      <c r="J5" s="20">
        <f>'Site 1'!I37</f>
        <v>0</v>
      </c>
      <c r="K5" s="20">
        <f>'Site 1'!J37</f>
        <v>0</v>
      </c>
      <c r="L5" s="19"/>
      <c r="M5" s="20">
        <f>'Site 1'!L37</f>
        <v>0</v>
      </c>
      <c r="N5" s="20">
        <f>'Site 1'!M37</f>
        <v>0</v>
      </c>
      <c r="O5" s="20">
        <f>'Site 1'!N37</f>
        <v>0</v>
      </c>
      <c r="P5" s="19"/>
      <c r="Q5" s="20">
        <f>'Site 1'!P37</f>
        <v>0</v>
      </c>
      <c r="R5" s="20">
        <f>'Site 1'!Q37</f>
        <v>0</v>
      </c>
      <c r="S5" s="20">
        <f>'Site 1'!R37</f>
        <v>0</v>
      </c>
      <c r="T5" s="19"/>
      <c r="U5" s="20">
        <f>'Site 1'!T37</f>
        <v>0</v>
      </c>
      <c r="V5" s="20">
        <f>'Site 1'!U37</f>
        <v>0</v>
      </c>
      <c r="W5" s="20">
        <f>'Site 1'!V37</f>
        <v>0</v>
      </c>
      <c r="X5" s="19"/>
      <c r="Y5" s="31">
        <f>'Site 1'!D44</f>
        <v>0</v>
      </c>
      <c r="Z5" s="22"/>
    </row>
    <row r="6" spans="2:26" ht="18" customHeight="1" x14ac:dyDescent="0.25">
      <c r="B6" s="17">
        <v>2</v>
      </c>
      <c r="D6" s="19"/>
      <c r="E6" s="20">
        <f>'Site 2'!D37</f>
        <v>0</v>
      </c>
      <c r="F6" s="20">
        <f>'Site 2'!E37</f>
        <v>0</v>
      </c>
      <c r="G6" s="20">
        <f>'Site 2'!F37</f>
        <v>0</v>
      </c>
      <c r="H6" s="19"/>
      <c r="I6" s="20">
        <f>'Site 2'!H37</f>
        <v>0</v>
      </c>
      <c r="J6" s="20">
        <f>'Site 2'!I37</f>
        <v>0</v>
      </c>
      <c r="K6" s="20">
        <f>'Site 2'!J37</f>
        <v>0</v>
      </c>
      <c r="L6" s="19"/>
      <c r="M6" s="20">
        <f>'Site 2'!L37</f>
        <v>0</v>
      </c>
      <c r="N6" s="20">
        <f>'Site 2'!M37</f>
        <v>0</v>
      </c>
      <c r="O6" s="20">
        <f>'Site 2'!N37</f>
        <v>0</v>
      </c>
      <c r="P6" s="19"/>
      <c r="Q6" s="20">
        <f>'Site 2'!P37</f>
        <v>0</v>
      </c>
      <c r="R6" s="20">
        <f>'Site 2'!Q37</f>
        <v>0</v>
      </c>
      <c r="S6" s="20">
        <f>'Site 2'!R37</f>
        <v>0</v>
      </c>
      <c r="T6" s="19"/>
      <c r="U6" s="20">
        <f>'Site 2'!T37</f>
        <v>0</v>
      </c>
      <c r="V6" s="20">
        <f>'Site 2'!U37</f>
        <v>0</v>
      </c>
      <c r="W6" s="20">
        <f>'Site 2'!V37</f>
        <v>0</v>
      </c>
      <c r="X6" s="19"/>
      <c r="Y6" s="31">
        <f>'Site 2'!AA37</f>
        <v>0</v>
      </c>
      <c r="Z6" s="22"/>
    </row>
    <row r="7" spans="2:26" ht="18" customHeight="1" x14ac:dyDescent="0.25">
      <c r="B7" s="17">
        <v>3</v>
      </c>
      <c r="C7" s="45"/>
      <c r="D7" s="19"/>
      <c r="E7" s="20">
        <f>'Site 3'!D37</f>
        <v>0</v>
      </c>
      <c r="F7" s="20">
        <f>'Site 3'!E37</f>
        <v>0</v>
      </c>
      <c r="G7" s="20">
        <f>'Site 3'!F37</f>
        <v>0</v>
      </c>
      <c r="H7" s="19"/>
      <c r="I7" s="20">
        <f>'Site 3'!H37</f>
        <v>0</v>
      </c>
      <c r="J7" s="20">
        <f>'Site 3'!I37</f>
        <v>0</v>
      </c>
      <c r="K7" s="20">
        <f>'Site 3'!J37</f>
        <v>0</v>
      </c>
      <c r="L7" s="19"/>
      <c r="M7" s="20">
        <f>'Site 3'!L37</f>
        <v>0</v>
      </c>
      <c r="N7" s="20">
        <f>'Site 3'!M37</f>
        <v>0</v>
      </c>
      <c r="O7" s="20">
        <f>'Site 3'!N37</f>
        <v>0</v>
      </c>
      <c r="P7" s="19"/>
      <c r="Q7" s="20">
        <f>'Site 3'!P37</f>
        <v>0</v>
      </c>
      <c r="R7" s="20">
        <f>'Site 3'!Q37</f>
        <v>0</v>
      </c>
      <c r="S7" s="20">
        <f>'Site 3'!R37</f>
        <v>0</v>
      </c>
      <c r="T7" s="19"/>
      <c r="U7" s="20">
        <f>'Site 3'!T37</f>
        <v>0</v>
      </c>
      <c r="V7" s="20">
        <f>'Site 3'!U37</f>
        <v>0</v>
      </c>
      <c r="W7" s="20">
        <f>'Site 3'!V37</f>
        <v>0</v>
      </c>
      <c r="X7" s="19"/>
      <c r="Y7" s="31">
        <f>'Site 3'!AA37</f>
        <v>0</v>
      </c>
      <c r="Z7" s="22"/>
    </row>
    <row r="8" spans="2:26" ht="18" customHeight="1" x14ac:dyDescent="0.25">
      <c r="B8" s="17">
        <v>4</v>
      </c>
      <c r="C8" s="45"/>
      <c r="D8" s="19"/>
      <c r="E8" s="20">
        <f>'Site 4'!D37</f>
        <v>0</v>
      </c>
      <c r="F8" s="20">
        <f>'Site 4'!E37</f>
        <v>0</v>
      </c>
      <c r="G8" s="20">
        <f>'Site 4'!F37</f>
        <v>0</v>
      </c>
      <c r="H8" s="19"/>
      <c r="I8" s="20">
        <f>'Site 4'!H37</f>
        <v>0</v>
      </c>
      <c r="J8" s="20">
        <f>'Site 4'!I37</f>
        <v>0</v>
      </c>
      <c r="K8" s="20">
        <f>'Site 4'!J37</f>
        <v>0</v>
      </c>
      <c r="L8" s="19"/>
      <c r="M8" s="20">
        <f>'Site 4'!L37</f>
        <v>0</v>
      </c>
      <c r="N8" s="20">
        <f>'Site 4'!M37</f>
        <v>0</v>
      </c>
      <c r="O8" s="20">
        <f>'Site 4'!N37</f>
        <v>0</v>
      </c>
      <c r="P8" s="19"/>
      <c r="Q8" s="20">
        <f>'Site 4'!P37</f>
        <v>0</v>
      </c>
      <c r="R8" s="20">
        <f>'Site 4'!Q37</f>
        <v>0</v>
      </c>
      <c r="S8" s="20">
        <f>'Site 4'!R37</f>
        <v>0</v>
      </c>
      <c r="T8" s="19"/>
      <c r="U8" s="20">
        <f>'Site 4'!T37</f>
        <v>0</v>
      </c>
      <c r="V8" s="20">
        <f>'Site 4'!U37</f>
        <v>0</v>
      </c>
      <c r="W8" s="20">
        <f>'Site 4'!V37</f>
        <v>0</v>
      </c>
      <c r="X8" s="19"/>
      <c r="Y8" s="31">
        <f>'Site 4'!AA37</f>
        <v>0</v>
      </c>
      <c r="Z8" s="22"/>
    </row>
    <row r="9" spans="2:26" ht="18" customHeight="1" x14ac:dyDescent="0.25">
      <c r="B9" s="17">
        <v>5</v>
      </c>
      <c r="C9" s="45"/>
      <c r="D9" s="19"/>
      <c r="E9" s="20">
        <f>'Site 5'!D37</f>
        <v>0</v>
      </c>
      <c r="F9" s="20">
        <f>'Site 5'!E37</f>
        <v>0</v>
      </c>
      <c r="G9" s="20">
        <f>'Site 5'!F37</f>
        <v>0</v>
      </c>
      <c r="H9" s="19"/>
      <c r="I9" s="20">
        <f>'Site 5'!H37</f>
        <v>0</v>
      </c>
      <c r="J9" s="20">
        <f>'Site 5'!I37</f>
        <v>0</v>
      </c>
      <c r="K9" s="20">
        <f>'Site 5'!J37</f>
        <v>0</v>
      </c>
      <c r="L9" s="19"/>
      <c r="M9" s="20">
        <f>'Site 5'!L37</f>
        <v>0</v>
      </c>
      <c r="N9" s="20">
        <f>'Site 5'!M37</f>
        <v>0</v>
      </c>
      <c r="O9" s="20">
        <f>'Site 5'!N37</f>
        <v>0</v>
      </c>
      <c r="P9" s="19"/>
      <c r="Q9" s="20">
        <f>'Site 5'!P37</f>
        <v>0</v>
      </c>
      <c r="R9" s="20">
        <f>'Site 5'!Q37</f>
        <v>0</v>
      </c>
      <c r="S9" s="20">
        <f>'Site 5'!R37</f>
        <v>0</v>
      </c>
      <c r="T9" s="19"/>
      <c r="U9" s="20">
        <f>'Site 5'!T37</f>
        <v>0</v>
      </c>
      <c r="V9" s="20">
        <f>'Site 5'!U37</f>
        <v>0</v>
      </c>
      <c r="W9" s="20">
        <f>'Site 5'!V37</f>
        <v>0</v>
      </c>
      <c r="X9" s="19"/>
      <c r="Y9" s="31">
        <f>'Site 5'!AA37</f>
        <v>0</v>
      </c>
      <c r="Z9" s="22"/>
    </row>
    <row r="10" spans="2:26" ht="18" customHeight="1" x14ac:dyDescent="0.25">
      <c r="B10" s="17">
        <v>6</v>
      </c>
      <c r="C10" s="45"/>
      <c r="D10" s="19"/>
      <c r="E10" s="20">
        <f>'Site 6'!D37</f>
        <v>0</v>
      </c>
      <c r="F10" s="20">
        <f>'Site 6'!E37</f>
        <v>0</v>
      </c>
      <c r="G10" s="20">
        <f>'Site 6'!F37</f>
        <v>0</v>
      </c>
      <c r="H10" s="19"/>
      <c r="I10" s="20">
        <f>'Site 6'!H37</f>
        <v>0</v>
      </c>
      <c r="J10" s="20">
        <f>'Site 6'!I37</f>
        <v>0</v>
      </c>
      <c r="K10" s="20">
        <f>'Site 6'!J37</f>
        <v>0</v>
      </c>
      <c r="L10" s="19"/>
      <c r="M10" s="20">
        <f>'Site 6'!L37</f>
        <v>0</v>
      </c>
      <c r="N10" s="20">
        <f>'Site 6'!M37</f>
        <v>0</v>
      </c>
      <c r="O10" s="20">
        <f>'Site 6'!N37</f>
        <v>0</v>
      </c>
      <c r="P10" s="19"/>
      <c r="Q10" s="20">
        <f>'Site 6'!P37</f>
        <v>0</v>
      </c>
      <c r="R10" s="20">
        <f>'Site 6'!Q37</f>
        <v>0</v>
      </c>
      <c r="S10" s="20">
        <f>'Site 6'!R37</f>
        <v>0</v>
      </c>
      <c r="T10" s="19"/>
      <c r="U10" s="20">
        <f>'Site 6'!T37</f>
        <v>0</v>
      </c>
      <c r="V10" s="20">
        <f>'Site 6'!U37</f>
        <v>0</v>
      </c>
      <c r="W10" s="20">
        <f>'Site 6'!V37</f>
        <v>0</v>
      </c>
      <c r="X10" s="19"/>
      <c r="Y10" s="31">
        <f>'Site 6'!AA37</f>
        <v>0</v>
      </c>
      <c r="Z10" s="22"/>
    </row>
    <row r="11" spans="2:26" ht="18" customHeight="1" x14ac:dyDescent="0.25">
      <c r="B11" s="17">
        <v>7</v>
      </c>
      <c r="C11" s="45"/>
      <c r="D11" s="19"/>
      <c r="E11" s="20">
        <f>'Site 7'!D37</f>
        <v>0</v>
      </c>
      <c r="F11" s="20">
        <f>'Site 7'!E37</f>
        <v>0</v>
      </c>
      <c r="G11" s="20">
        <f>'Site 7'!F37</f>
        <v>0</v>
      </c>
      <c r="H11" s="19"/>
      <c r="I11" s="20">
        <f>'Site 7'!H37</f>
        <v>0</v>
      </c>
      <c r="J11" s="20">
        <f>'Site 7'!I37</f>
        <v>0</v>
      </c>
      <c r="K11" s="20">
        <f>'Site 7'!J37</f>
        <v>0</v>
      </c>
      <c r="L11" s="19"/>
      <c r="M11" s="20">
        <f>'Site 7'!L37</f>
        <v>0</v>
      </c>
      <c r="N11" s="20">
        <f>'Site 7'!M37</f>
        <v>0</v>
      </c>
      <c r="O11" s="20">
        <f>'Site 7'!N37</f>
        <v>0</v>
      </c>
      <c r="P11" s="19"/>
      <c r="Q11" s="20">
        <f>'Site 7'!P37</f>
        <v>0</v>
      </c>
      <c r="R11" s="20">
        <f>'Site 7'!Q37</f>
        <v>0</v>
      </c>
      <c r="S11" s="20">
        <f>'Site 7'!R37</f>
        <v>0</v>
      </c>
      <c r="T11" s="19"/>
      <c r="U11" s="20">
        <f>'Site 7'!T37</f>
        <v>0</v>
      </c>
      <c r="V11" s="20">
        <f>'Site 7'!U37</f>
        <v>0</v>
      </c>
      <c r="W11" s="20">
        <f>'Site 7'!V37</f>
        <v>0</v>
      </c>
      <c r="X11" s="19"/>
      <c r="Y11" s="31">
        <f>'Site 7'!AA37</f>
        <v>0</v>
      </c>
      <c r="Z11" s="22"/>
    </row>
    <row r="12" spans="2:26" ht="18" customHeight="1" x14ac:dyDescent="0.25">
      <c r="B12" s="17">
        <v>8</v>
      </c>
      <c r="C12" s="45"/>
      <c r="D12" s="19"/>
      <c r="E12" s="20">
        <f>'Site 8'!D37</f>
        <v>0</v>
      </c>
      <c r="F12" s="20">
        <f>'Site 8'!E38</f>
        <v>0</v>
      </c>
      <c r="G12" s="20">
        <f>'Site 8'!F38</f>
        <v>0</v>
      </c>
      <c r="H12" s="19"/>
      <c r="I12" s="20">
        <f>'Site 8'!H38</f>
        <v>0</v>
      </c>
      <c r="J12" s="20">
        <f>'Site 8'!I38</f>
        <v>0</v>
      </c>
      <c r="K12" s="20">
        <f>'Site 8'!J38</f>
        <v>0</v>
      </c>
      <c r="L12" s="19"/>
      <c r="M12" s="20">
        <f>'Site 8'!L38</f>
        <v>0</v>
      </c>
      <c r="N12" s="20">
        <f>'Site 8'!M38</f>
        <v>0</v>
      </c>
      <c r="O12" s="20">
        <f>'Site 8'!N38</f>
        <v>0</v>
      </c>
      <c r="P12" s="19"/>
      <c r="Q12" s="20">
        <f>'Site 8'!P38</f>
        <v>0</v>
      </c>
      <c r="R12" s="20">
        <f>'Site 8'!Q38</f>
        <v>0</v>
      </c>
      <c r="S12" s="20">
        <f>'Site 8'!R38</f>
        <v>0</v>
      </c>
      <c r="T12" s="19"/>
      <c r="U12" s="20">
        <f>'Site 8'!T38</f>
        <v>0</v>
      </c>
      <c r="V12" s="20">
        <f>'Site 8'!U38</f>
        <v>0</v>
      </c>
      <c r="W12" s="20">
        <f>'Site 8'!V38</f>
        <v>0</v>
      </c>
      <c r="X12" s="19"/>
      <c r="Y12" s="31">
        <f>'Site 8'!AA37</f>
        <v>0</v>
      </c>
      <c r="Z12" s="22"/>
    </row>
    <row r="13" spans="2:26" ht="18" customHeight="1" x14ac:dyDescent="0.25">
      <c r="B13" s="17">
        <v>9</v>
      </c>
      <c r="C13" s="45"/>
      <c r="D13" s="19"/>
      <c r="E13" s="20">
        <f>'Site 9'!D37</f>
        <v>0</v>
      </c>
      <c r="F13" s="20">
        <f>'Site 9'!E37</f>
        <v>0</v>
      </c>
      <c r="G13" s="20">
        <f>'Site 9'!F37</f>
        <v>0</v>
      </c>
      <c r="H13" s="19"/>
      <c r="I13" s="20">
        <f>'Site 9'!H37</f>
        <v>0</v>
      </c>
      <c r="J13" s="20">
        <f>'Site 9'!I37</f>
        <v>0</v>
      </c>
      <c r="K13" s="20">
        <f>'Site 9'!J37</f>
        <v>0</v>
      </c>
      <c r="L13" s="19"/>
      <c r="M13" s="20">
        <f>'Site 9'!L37</f>
        <v>0</v>
      </c>
      <c r="N13" s="20">
        <f>'Site 9'!M37</f>
        <v>0</v>
      </c>
      <c r="O13" s="20">
        <f>'Site 9'!N37</f>
        <v>0</v>
      </c>
      <c r="P13" s="19"/>
      <c r="Q13" s="20">
        <f>'Site 9'!P37</f>
        <v>0</v>
      </c>
      <c r="R13" s="20">
        <f>'Site 9'!Q37</f>
        <v>0</v>
      </c>
      <c r="S13" s="20">
        <f>'Site 9'!R37</f>
        <v>0</v>
      </c>
      <c r="T13" s="19"/>
      <c r="U13" s="20">
        <f>'Site 9'!T37</f>
        <v>0</v>
      </c>
      <c r="V13" s="20">
        <f>'Site 9'!U37</f>
        <v>0</v>
      </c>
      <c r="W13" s="20">
        <f>'Site 9'!V37</f>
        <v>0</v>
      </c>
      <c r="X13" s="19"/>
      <c r="Y13" s="31">
        <f>'Site 9'!AA37</f>
        <v>0</v>
      </c>
      <c r="Z13" s="22"/>
    </row>
    <row r="14" spans="2:26" ht="18" customHeight="1" x14ac:dyDescent="0.25">
      <c r="B14" s="17">
        <v>10</v>
      </c>
      <c r="C14" s="45"/>
      <c r="D14" s="19"/>
      <c r="E14" s="20">
        <f>'Site 10'!D37</f>
        <v>0</v>
      </c>
      <c r="F14" s="20">
        <f>'Site 10'!E37</f>
        <v>0</v>
      </c>
      <c r="G14" s="20">
        <f>'Site 10'!F37</f>
        <v>0</v>
      </c>
      <c r="H14" s="19"/>
      <c r="I14" s="20">
        <f>'Site 10'!H37</f>
        <v>0</v>
      </c>
      <c r="J14" s="20">
        <f>'Site 10'!I37</f>
        <v>0</v>
      </c>
      <c r="K14" s="20">
        <f>'Site 10'!J37</f>
        <v>0</v>
      </c>
      <c r="L14" s="19"/>
      <c r="M14" s="20">
        <f>'Site 10'!L37</f>
        <v>0</v>
      </c>
      <c r="N14" s="20">
        <f>'Site 10'!M37</f>
        <v>0</v>
      </c>
      <c r="O14" s="20">
        <f>'Site 10'!N37</f>
        <v>0</v>
      </c>
      <c r="P14" s="19"/>
      <c r="Q14" s="20">
        <f>'Site 10'!P37</f>
        <v>0</v>
      </c>
      <c r="R14" s="20">
        <f>'Site 10'!Q37</f>
        <v>0</v>
      </c>
      <c r="S14" s="20">
        <f>'Site 10'!R37</f>
        <v>0</v>
      </c>
      <c r="T14" s="19"/>
      <c r="U14" s="20">
        <f>'Site 10'!T37</f>
        <v>0</v>
      </c>
      <c r="V14" s="20">
        <f>'Site 10'!U37</f>
        <v>0</v>
      </c>
      <c r="W14" s="20">
        <f>'Site 10'!V37</f>
        <v>0</v>
      </c>
      <c r="X14" s="19"/>
      <c r="Y14" s="31">
        <f>'Site 10'!AA37</f>
        <v>0</v>
      </c>
      <c r="Z14" s="22"/>
    </row>
    <row r="15" spans="2:26" ht="18" customHeight="1" x14ac:dyDescent="0.25">
      <c r="B15" s="17">
        <v>11</v>
      </c>
      <c r="C15" s="45"/>
      <c r="D15" s="19"/>
      <c r="E15" s="20">
        <f>'Site 11'!D37</f>
        <v>0</v>
      </c>
      <c r="F15" s="20">
        <f>'Site 11'!E37</f>
        <v>0</v>
      </c>
      <c r="G15" s="20">
        <f>'Site 11'!F37</f>
        <v>0</v>
      </c>
      <c r="H15" s="19"/>
      <c r="I15" s="20">
        <f>'Site 11'!H37</f>
        <v>0</v>
      </c>
      <c r="J15" s="20">
        <f>'Site 11'!I37</f>
        <v>0</v>
      </c>
      <c r="K15" s="20">
        <f>'Site 11'!J37</f>
        <v>0</v>
      </c>
      <c r="L15" s="19"/>
      <c r="M15" s="20">
        <f>'Site 11'!L37</f>
        <v>0</v>
      </c>
      <c r="N15" s="20">
        <f>'Site 11'!M37</f>
        <v>0</v>
      </c>
      <c r="O15" s="20">
        <f>'Site 11'!N37</f>
        <v>0</v>
      </c>
      <c r="P15" s="19"/>
      <c r="Q15" s="20">
        <f>'Site 11'!P37</f>
        <v>0</v>
      </c>
      <c r="R15" s="20">
        <f>'Site 11'!Q37</f>
        <v>0</v>
      </c>
      <c r="S15" s="20">
        <f>'Site 11'!R37</f>
        <v>0</v>
      </c>
      <c r="T15" s="19"/>
      <c r="U15" s="20">
        <f>'Site 11'!T37</f>
        <v>0</v>
      </c>
      <c r="V15" s="20">
        <f>'Site 11'!U37</f>
        <v>0</v>
      </c>
      <c r="W15" s="20">
        <f>'Site 11'!V37</f>
        <v>0</v>
      </c>
      <c r="X15" s="19"/>
      <c r="Y15" s="31">
        <f>'Site 11'!AA37</f>
        <v>0</v>
      </c>
      <c r="Z15" s="22"/>
    </row>
    <row r="16" spans="2:26" ht="18" customHeight="1" x14ac:dyDescent="0.25">
      <c r="B16" s="17">
        <v>12</v>
      </c>
      <c r="C16" s="45"/>
      <c r="D16" s="19"/>
      <c r="E16" s="20">
        <f>'Site 12'!D37</f>
        <v>0</v>
      </c>
      <c r="F16" s="20">
        <f>'Site 12'!E37</f>
        <v>0</v>
      </c>
      <c r="G16" s="20">
        <f>'Site 12'!F37</f>
        <v>0</v>
      </c>
      <c r="H16" s="19"/>
      <c r="I16" s="20">
        <f>'Site 12'!H37</f>
        <v>0</v>
      </c>
      <c r="J16" s="20">
        <f>'Site 12'!I37</f>
        <v>0</v>
      </c>
      <c r="K16" s="20">
        <f>'Site 12'!J37</f>
        <v>0</v>
      </c>
      <c r="L16" s="19"/>
      <c r="M16" s="20">
        <f>'Site 12'!L37</f>
        <v>0</v>
      </c>
      <c r="N16" s="20">
        <f>'Site 12'!M37</f>
        <v>0</v>
      </c>
      <c r="O16" s="20">
        <f>'Site 12'!N37</f>
        <v>0</v>
      </c>
      <c r="P16" s="19"/>
      <c r="Q16" s="20">
        <f>'Site 12'!P37</f>
        <v>0</v>
      </c>
      <c r="R16" s="20">
        <f>'Site 12'!Q37</f>
        <v>0</v>
      </c>
      <c r="S16" s="20">
        <f>'Site 12'!R37</f>
        <v>0</v>
      </c>
      <c r="T16" s="19"/>
      <c r="U16" s="20">
        <f>'Site 12'!T37</f>
        <v>0</v>
      </c>
      <c r="V16" s="20">
        <f>'Site 12'!U37</f>
        <v>0</v>
      </c>
      <c r="W16" s="20">
        <f>'Site 12'!V37</f>
        <v>0</v>
      </c>
      <c r="X16" s="19"/>
      <c r="Y16" s="31">
        <f>'Site 12'!AA37</f>
        <v>0</v>
      </c>
      <c r="Z16" s="22"/>
    </row>
    <row r="17" spans="1:26" ht="18" customHeight="1" x14ac:dyDescent="0.25">
      <c r="B17" s="17">
        <v>13</v>
      </c>
      <c r="C17" s="45"/>
      <c r="D17" s="19"/>
      <c r="E17" s="20">
        <f>'Site 13'!D37</f>
        <v>0</v>
      </c>
      <c r="F17" s="20">
        <f>'Site 13'!E37</f>
        <v>0</v>
      </c>
      <c r="G17" s="20">
        <f>'Site 13'!F37</f>
        <v>0</v>
      </c>
      <c r="H17" s="19"/>
      <c r="I17" s="20">
        <f>'Site 13'!H37</f>
        <v>0</v>
      </c>
      <c r="J17" s="20">
        <f>'Site 13'!I37</f>
        <v>0</v>
      </c>
      <c r="K17" s="20">
        <f>'Site 13'!J37</f>
        <v>0</v>
      </c>
      <c r="L17" s="19"/>
      <c r="M17" s="20">
        <f>'Site 13'!L37</f>
        <v>0</v>
      </c>
      <c r="N17" s="20">
        <f>'Site 13'!M37</f>
        <v>0</v>
      </c>
      <c r="O17" s="20">
        <f>'Site 13'!N37</f>
        <v>0</v>
      </c>
      <c r="P17" s="19"/>
      <c r="Q17" s="20">
        <f>'Site 13'!P37</f>
        <v>0</v>
      </c>
      <c r="R17" s="20">
        <f>'Site 13'!Q37</f>
        <v>0</v>
      </c>
      <c r="S17" s="20">
        <f>'Site 13'!R37</f>
        <v>0</v>
      </c>
      <c r="T17" s="19"/>
      <c r="U17" s="20">
        <f>'Site 13'!T37</f>
        <v>0</v>
      </c>
      <c r="V17" s="20">
        <f>'Site 13'!U37</f>
        <v>0</v>
      </c>
      <c r="W17" s="20">
        <f>'Site 13'!V37</f>
        <v>0</v>
      </c>
      <c r="X17" s="19"/>
      <c r="Y17" s="31">
        <f>'Site 13'!AA37</f>
        <v>0</v>
      </c>
      <c r="Z17" s="22"/>
    </row>
    <row r="18" spans="1:26" ht="18" customHeight="1" x14ac:dyDescent="0.25">
      <c r="B18" s="17">
        <v>14</v>
      </c>
      <c r="C18" s="45"/>
      <c r="D18" s="19"/>
      <c r="E18" s="20">
        <f>'Site 14'!D37</f>
        <v>0</v>
      </c>
      <c r="F18" s="20">
        <f>'Site 14'!E37</f>
        <v>0</v>
      </c>
      <c r="G18" s="20">
        <f>'Site 14'!F37</f>
        <v>0</v>
      </c>
      <c r="H18" s="19"/>
      <c r="I18" s="20">
        <f>'Site 14'!H37</f>
        <v>0</v>
      </c>
      <c r="J18" s="20">
        <f>'Site 14'!I37</f>
        <v>0</v>
      </c>
      <c r="K18" s="20">
        <f>'Site 14'!J37</f>
        <v>0</v>
      </c>
      <c r="L18" s="19"/>
      <c r="M18" s="20">
        <f>'Site 14'!L37</f>
        <v>0</v>
      </c>
      <c r="N18" s="20">
        <f>'Site 14'!M37</f>
        <v>0</v>
      </c>
      <c r="O18" s="20">
        <f>'Site 14'!N37</f>
        <v>0</v>
      </c>
      <c r="P18" s="19"/>
      <c r="Q18" s="20">
        <f>'Site 14'!P37</f>
        <v>0</v>
      </c>
      <c r="R18" s="20">
        <f>'Site 14'!Q37</f>
        <v>0</v>
      </c>
      <c r="S18" s="20">
        <f>'Site 14'!R37</f>
        <v>0</v>
      </c>
      <c r="T18" s="19"/>
      <c r="U18" s="20">
        <f>'Site 14'!T37</f>
        <v>0</v>
      </c>
      <c r="V18" s="20">
        <f>'Site 14'!U37</f>
        <v>0</v>
      </c>
      <c r="W18" s="20">
        <f>'Site 14'!V37</f>
        <v>0</v>
      </c>
      <c r="X18" s="19"/>
      <c r="Y18" s="31">
        <f>'Site 14'!AA37</f>
        <v>0</v>
      </c>
      <c r="Z18" s="22"/>
    </row>
    <row r="19" spans="1:26" ht="18" customHeight="1" x14ac:dyDescent="0.25">
      <c r="B19" s="17">
        <v>15</v>
      </c>
      <c r="C19" s="45"/>
      <c r="D19" s="19"/>
      <c r="E19" s="20">
        <f>'Site 15'!D37</f>
        <v>0</v>
      </c>
      <c r="F19" s="20">
        <f>'Site 15'!E37</f>
        <v>0</v>
      </c>
      <c r="G19" s="20">
        <f>'Site 15'!F37</f>
        <v>0</v>
      </c>
      <c r="H19" s="19"/>
      <c r="I19" s="20">
        <f>'Site 15'!H37</f>
        <v>0</v>
      </c>
      <c r="J19" s="20">
        <f>'Site 15'!I37</f>
        <v>0</v>
      </c>
      <c r="K19" s="20">
        <f>'Site 15'!J37</f>
        <v>0</v>
      </c>
      <c r="L19" s="19"/>
      <c r="M19" s="20">
        <f>'Site 15'!L37</f>
        <v>0</v>
      </c>
      <c r="N19" s="20">
        <f>'Site 15'!M37</f>
        <v>0</v>
      </c>
      <c r="O19" s="20">
        <f>'Site 15'!N37</f>
        <v>0</v>
      </c>
      <c r="P19" s="19"/>
      <c r="Q19" s="20">
        <f>'Site 15'!P37</f>
        <v>0</v>
      </c>
      <c r="R19" s="20">
        <f>'Site 15'!Q37</f>
        <v>0</v>
      </c>
      <c r="S19" s="20">
        <f>'Site 15'!R37</f>
        <v>0</v>
      </c>
      <c r="T19" s="19"/>
      <c r="U19" s="20">
        <f>'Site 15'!T37</f>
        <v>0</v>
      </c>
      <c r="V19" s="20">
        <f>'Site 15'!U37</f>
        <v>0</v>
      </c>
      <c r="W19" s="20">
        <f>'Site 15'!V37</f>
        <v>0</v>
      </c>
      <c r="X19" s="19"/>
      <c r="Y19" s="31">
        <f>'Site 15'!AA37</f>
        <v>0</v>
      </c>
      <c r="Z19" s="22"/>
    </row>
    <row r="20" spans="1:26" ht="18" customHeight="1" x14ac:dyDescent="0.25">
      <c r="B20" s="17">
        <v>16</v>
      </c>
      <c r="C20" s="45"/>
      <c r="D20" s="19"/>
      <c r="E20" s="20">
        <f>'Site 16'!D37</f>
        <v>0</v>
      </c>
      <c r="F20" s="20">
        <f>'Site 16'!E37</f>
        <v>0</v>
      </c>
      <c r="G20" s="20">
        <f>'Site 16'!F37</f>
        <v>0</v>
      </c>
      <c r="H20" s="19"/>
      <c r="I20" s="20">
        <f>'Site 16'!H37</f>
        <v>0</v>
      </c>
      <c r="J20" s="20">
        <f>'Site 16'!I37</f>
        <v>0</v>
      </c>
      <c r="K20" s="20">
        <f>'Site 16'!J37</f>
        <v>0</v>
      </c>
      <c r="L20" s="19"/>
      <c r="M20" s="20">
        <f>'Site 16'!L37</f>
        <v>0</v>
      </c>
      <c r="N20" s="20">
        <f>'Site 16'!M37</f>
        <v>0</v>
      </c>
      <c r="O20" s="20">
        <f>'Site 16'!N37</f>
        <v>0</v>
      </c>
      <c r="P20" s="19"/>
      <c r="Q20" s="20">
        <f>'Site 16'!P37</f>
        <v>0</v>
      </c>
      <c r="R20" s="20">
        <f>'Site 16'!Q37</f>
        <v>0</v>
      </c>
      <c r="S20" s="20">
        <f>'Site 16'!R37</f>
        <v>0</v>
      </c>
      <c r="T20" s="19"/>
      <c r="U20" s="20">
        <f>'Site 16'!T37</f>
        <v>0</v>
      </c>
      <c r="V20" s="20">
        <f>'Site 16'!U37</f>
        <v>0</v>
      </c>
      <c r="W20" s="20">
        <f>'Site 16'!V37</f>
        <v>0</v>
      </c>
      <c r="X20" s="19"/>
      <c r="Y20" s="31">
        <f>'Site 16'!AA37</f>
        <v>0</v>
      </c>
      <c r="Z20" s="22"/>
    </row>
    <row r="21" spans="1:26" ht="18" customHeight="1" x14ac:dyDescent="0.25">
      <c r="B21" s="17">
        <v>17</v>
      </c>
      <c r="C21" s="45"/>
      <c r="D21" s="19"/>
      <c r="E21" s="20">
        <f>'Site 17'!D37</f>
        <v>0</v>
      </c>
      <c r="F21" s="20">
        <f>'Site 17'!E37</f>
        <v>0</v>
      </c>
      <c r="G21" s="20">
        <f>'Site 17'!F37</f>
        <v>0</v>
      </c>
      <c r="H21" s="19"/>
      <c r="I21" s="20">
        <f>'Site 17'!H37</f>
        <v>0</v>
      </c>
      <c r="J21" s="20">
        <f>'Site 17'!I37</f>
        <v>0</v>
      </c>
      <c r="K21" s="20">
        <f>'Site 17'!J37</f>
        <v>0</v>
      </c>
      <c r="L21" s="19"/>
      <c r="M21" s="20">
        <f>'Site 17'!L37</f>
        <v>0</v>
      </c>
      <c r="N21" s="20">
        <f>'Site 17'!M37</f>
        <v>0</v>
      </c>
      <c r="O21" s="20">
        <f>'Site 17'!N37</f>
        <v>0</v>
      </c>
      <c r="P21" s="19"/>
      <c r="Q21" s="20">
        <f>'Site 17'!P37</f>
        <v>0</v>
      </c>
      <c r="R21" s="20">
        <f>'Site 17'!Q37</f>
        <v>0</v>
      </c>
      <c r="S21" s="20">
        <f>'Site 17'!R37</f>
        <v>0</v>
      </c>
      <c r="T21" s="19"/>
      <c r="U21" s="20">
        <f>'Site 17'!T37</f>
        <v>0</v>
      </c>
      <c r="V21" s="20">
        <f>'Site 17'!U37</f>
        <v>0</v>
      </c>
      <c r="W21" s="20">
        <f>'Site 17'!V37</f>
        <v>0</v>
      </c>
      <c r="X21" s="19"/>
      <c r="Y21" s="31">
        <f>'Site 17'!AA37</f>
        <v>0</v>
      </c>
      <c r="Z21" s="22"/>
    </row>
    <row r="22" spans="1:26" ht="18" customHeight="1" x14ac:dyDescent="0.25">
      <c r="B22" s="17">
        <v>18</v>
      </c>
      <c r="C22" s="45"/>
      <c r="D22" s="19"/>
      <c r="E22" s="20">
        <f>'Site 18'!D37</f>
        <v>0</v>
      </c>
      <c r="F22" s="20">
        <f>'Site 18'!E37</f>
        <v>0</v>
      </c>
      <c r="G22" s="20">
        <f>'Site 18'!F37</f>
        <v>0</v>
      </c>
      <c r="H22" s="19"/>
      <c r="I22" s="20">
        <f>'Site 18'!H37</f>
        <v>0</v>
      </c>
      <c r="J22" s="20">
        <f>'Site 18'!I37</f>
        <v>0</v>
      </c>
      <c r="K22" s="20">
        <f>'Site 18'!J37</f>
        <v>0</v>
      </c>
      <c r="L22" s="19"/>
      <c r="M22" s="20">
        <f>'Site 18'!L37</f>
        <v>0</v>
      </c>
      <c r="N22" s="20">
        <f>'Site 18'!M37</f>
        <v>0</v>
      </c>
      <c r="O22" s="20">
        <f>'Site 18'!N37</f>
        <v>0</v>
      </c>
      <c r="P22" s="19"/>
      <c r="Q22" s="20">
        <f>'Site 18'!P37</f>
        <v>0</v>
      </c>
      <c r="R22" s="20">
        <f>'Site 18'!Q37</f>
        <v>0</v>
      </c>
      <c r="S22" s="20">
        <f>'Site 18'!R37</f>
        <v>0</v>
      </c>
      <c r="T22" s="19"/>
      <c r="U22" s="20">
        <f>'Site 18'!T37</f>
        <v>0</v>
      </c>
      <c r="V22" s="20">
        <f>'Site 18'!U37</f>
        <v>0</v>
      </c>
      <c r="W22" s="20">
        <f>'Site 18'!V37</f>
        <v>0</v>
      </c>
      <c r="X22" s="19"/>
      <c r="Y22" s="31">
        <f>'Site 18'!AA37</f>
        <v>0</v>
      </c>
      <c r="Z22" s="22"/>
    </row>
    <row r="23" spans="1:26" ht="18" customHeight="1" x14ac:dyDescent="0.25">
      <c r="B23" s="17">
        <v>19</v>
      </c>
      <c r="C23" s="45"/>
      <c r="D23" s="19"/>
      <c r="E23" s="20">
        <f>'Site 19'!D37</f>
        <v>0</v>
      </c>
      <c r="F23" s="20">
        <f>'Site 19'!E37</f>
        <v>0</v>
      </c>
      <c r="G23" s="20">
        <f>'Site 19'!F37</f>
        <v>0</v>
      </c>
      <c r="H23" s="19"/>
      <c r="I23" s="20">
        <f>'Site 19'!H37</f>
        <v>0</v>
      </c>
      <c r="J23" s="20">
        <f>'Site 19'!I37</f>
        <v>0</v>
      </c>
      <c r="K23" s="20">
        <f>'Site 19'!J37</f>
        <v>0</v>
      </c>
      <c r="L23" s="19"/>
      <c r="M23" s="20">
        <f>'Site 19'!L37</f>
        <v>0</v>
      </c>
      <c r="N23" s="20">
        <f>'Site 19'!M37</f>
        <v>0</v>
      </c>
      <c r="O23" s="20">
        <f>'Site 19'!N37</f>
        <v>0</v>
      </c>
      <c r="P23" s="19"/>
      <c r="Q23" s="20">
        <f>'Site 19'!P37</f>
        <v>0</v>
      </c>
      <c r="R23" s="20">
        <f>'Site 19'!Q37</f>
        <v>0</v>
      </c>
      <c r="S23" s="20">
        <f>'Site 19'!R37</f>
        <v>0</v>
      </c>
      <c r="T23" s="19"/>
      <c r="U23" s="20">
        <f>'Site 19'!T37</f>
        <v>0</v>
      </c>
      <c r="V23" s="20">
        <f>'Site 19'!U37</f>
        <v>0</v>
      </c>
      <c r="W23" s="20">
        <f>'Site 19'!V37</f>
        <v>0</v>
      </c>
      <c r="X23" s="19"/>
      <c r="Y23" s="31">
        <f>'Site 19'!AA37</f>
        <v>0</v>
      </c>
      <c r="Z23" s="22"/>
    </row>
    <row r="24" spans="1:26" ht="18" customHeight="1" x14ac:dyDescent="0.25">
      <c r="B24" s="17">
        <v>20</v>
      </c>
      <c r="C24" s="45"/>
      <c r="D24" s="19"/>
      <c r="E24" s="20">
        <f>'Site 20'!D37</f>
        <v>0</v>
      </c>
      <c r="F24" s="20">
        <f>'Site 20'!E37</f>
        <v>0</v>
      </c>
      <c r="G24" s="20">
        <f>'Site 20'!F37</f>
        <v>0</v>
      </c>
      <c r="H24" s="19"/>
      <c r="I24" s="20">
        <f>'Site 20'!H37</f>
        <v>0</v>
      </c>
      <c r="J24" s="20">
        <f>'Site 20'!I37</f>
        <v>0</v>
      </c>
      <c r="K24" s="20">
        <f>'Site 20'!J37</f>
        <v>0</v>
      </c>
      <c r="L24" s="19"/>
      <c r="M24" s="20">
        <f>'Site 20'!L37</f>
        <v>0</v>
      </c>
      <c r="N24" s="20">
        <f>'Site 20'!M37</f>
        <v>0</v>
      </c>
      <c r="O24" s="20">
        <f>'Site 20'!N37</f>
        <v>0</v>
      </c>
      <c r="P24" s="19"/>
      <c r="Q24" s="20">
        <f>'Site 20'!P37</f>
        <v>0</v>
      </c>
      <c r="R24" s="20">
        <f>'Site 20'!Q37</f>
        <v>0</v>
      </c>
      <c r="S24" s="20">
        <f>'Site 20'!R37</f>
        <v>0</v>
      </c>
      <c r="T24" s="19"/>
      <c r="U24" s="20">
        <f>'Site 20'!T37</f>
        <v>0</v>
      </c>
      <c r="V24" s="20">
        <f>'Site 20'!U37</f>
        <v>0</v>
      </c>
      <c r="W24" s="20">
        <f>'Site 20'!V37</f>
        <v>0</v>
      </c>
      <c r="X24" s="19"/>
      <c r="Y24" s="31">
        <f>'Site 20'!AA37</f>
        <v>0</v>
      </c>
      <c r="Z24" s="22"/>
    </row>
    <row r="25" spans="1:26" ht="18" customHeight="1" x14ac:dyDescent="0.25">
      <c r="B25" s="17">
        <v>21</v>
      </c>
      <c r="C25" s="45"/>
      <c r="D25" s="19"/>
      <c r="E25" s="20">
        <f>'Site 21'!D37</f>
        <v>0</v>
      </c>
      <c r="F25" s="20">
        <f>'Site 21'!E37</f>
        <v>0</v>
      </c>
      <c r="G25" s="20">
        <f>'Site 21'!F37</f>
        <v>0</v>
      </c>
      <c r="H25" s="19"/>
      <c r="I25" s="20">
        <f>'Site 21'!H37</f>
        <v>0</v>
      </c>
      <c r="J25" s="20">
        <f>'Site 21'!I37</f>
        <v>0</v>
      </c>
      <c r="K25" s="20">
        <f>'Site 21'!J37</f>
        <v>0</v>
      </c>
      <c r="L25" s="19"/>
      <c r="M25" s="20">
        <f>'Site 21'!L37</f>
        <v>0</v>
      </c>
      <c r="N25" s="20">
        <f>'Site 21'!M37</f>
        <v>0</v>
      </c>
      <c r="O25" s="20">
        <f>'Site 21'!N37</f>
        <v>0</v>
      </c>
      <c r="P25" s="19"/>
      <c r="Q25" s="20">
        <f>'Site 21'!P37</f>
        <v>0</v>
      </c>
      <c r="R25" s="20">
        <f>'Site 21'!Q37</f>
        <v>0</v>
      </c>
      <c r="S25" s="20">
        <f>'Site 21'!R37</f>
        <v>0</v>
      </c>
      <c r="T25" s="19"/>
      <c r="U25" s="20">
        <f>'Site 21'!T37</f>
        <v>0</v>
      </c>
      <c r="V25" s="20">
        <f>'Site 21'!U37</f>
        <v>0</v>
      </c>
      <c r="W25" s="20">
        <f>'Site 21'!V37</f>
        <v>0</v>
      </c>
      <c r="X25" s="19"/>
      <c r="Y25" s="31">
        <f>'Site 21'!AA37</f>
        <v>0</v>
      </c>
      <c r="Z25" s="22"/>
    </row>
    <row r="26" spans="1:26" ht="18" customHeight="1" x14ac:dyDescent="0.25">
      <c r="B26" s="17">
        <v>22</v>
      </c>
      <c r="C26" s="45"/>
      <c r="D26" s="19"/>
      <c r="E26" s="20">
        <f>'Site 22'!D37</f>
        <v>0</v>
      </c>
      <c r="F26" s="20">
        <f>'Site 22'!E37</f>
        <v>0</v>
      </c>
      <c r="G26" s="20">
        <f>'Site 22'!F37</f>
        <v>0</v>
      </c>
      <c r="H26" s="19"/>
      <c r="I26" s="20">
        <f>'Site 22'!H37</f>
        <v>0</v>
      </c>
      <c r="J26" s="20">
        <f>'Site 22'!I37</f>
        <v>0</v>
      </c>
      <c r="K26" s="20">
        <f>'Site 22'!J37</f>
        <v>0</v>
      </c>
      <c r="L26" s="19"/>
      <c r="M26" s="20">
        <f>'Site 22'!L37</f>
        <v>0</v>
      </c>
      <c r="N26" s="20">
        <f>'Site 22'!M37</f>
        <v>0</v>
      </c>
      <c r="O26" s="20">
        <f>'Site 22'!N37</f>
        <v>0</v>
      </c>
      <c r="P26" s="19"/>
      <c r="Q26" s="20">
        <f>'Site 22'!P37</f>
        <v>0</v>
      </c>
      <c r="R26" s="20">
        <f>'Site 22'!Q37</f>
        <v>0</v>
      </c>
      <c r="S26" s="20">
        <f>'Site 22'!R37</f>
        <v>0</v>
      </c>
      <c r="T26" s="19"/>
      <c r="U26" s="20">
        <f>'Site 22'!T37</f>
        <v>0</v>
      </c>
      <c r="V26" s="20">
        <f>'Site 22'!U37</f>
        <v>0</v>
      </c>
      <c r="W26" s="20">
        <f>'Site 22'!V37</f>
        <v>0</v>
      </c>
      <c r="X26" s="19"/>
      <c r="Y26" s="31">
        <f>'Site 22'!AA37</f>
        <v>0</v>
      </c>
      <c r="Z26" s="22"/>
    </row>
    <row r="27" spans="1:26" ht="18" customHeight="1" x14ac:dyDescent="0.25">
      <c r="B27" s="17">
        <v>23</v>
      </c>
      <c r="C27" s="45"/>
      <c r="D27" s="19"/>
      <c r="E27" s="20">
        <f>'Site 23'!D37</f>
        <v>0</v>
      </c>
      <c r="F27" s="20">
        <f>'Site 23'!E37</f>
        <v>0</v>
      </c>
      <c r="G27" s="20">
        <f>'Site 23'!F37</f>
        <v>0</v>
      </c>
      <c r="H27" s="19"/>
      <c r="I27" s="20">
        <f>'Site 23'!H37</f>
        <v>0</v>
      </c>
      <c r="J27" s="20">
        <f>'Site 23'!I37</f>
        <v>0</v>
      </c>
      <c r="K27" s="20">
        <f>'Site 23'!J37</f>
        <v>0</v>
      </c>
      <c r="L27" s="19"/>
      <c r="M27" s="20">
        <f>'Site 23'!L37</f>
        <v>0</v>
      </c>
      <c r="N27" s="20">
        <f>'Site 23'!M37</f>
        <v>0</v>
      </c>
      <c r="O27" s="20">
        <f>'Site 23'!N37</f>
        <v>0</v>
      </c>
      <c r="P27" s="19"/>
      <c r="Q27" s="20">
        <f>'Site 23'!P37</f>
        <v>0</v>
      </c>
      <c r="R27" s="20">
        <f>'Site 23'!Q37</f>
        <v>0</v>
      </c>
      <c r="S27" s="20">
        <f>'Site 23'!R37</f>
        <v>0</v>
      </c>
      <c r="T27" s="19"/>
      <c r="U27" s="20">
        <f>'Site 23'!T37</f>
        <v>0</v>
      </c>
      <c r="V27" s="20">
        <f>'Site 23'!U37</f>
        <v>0</v>
      </c>
      <c r="W27" s="20">
        <f>'Site 23'!V37</f>
        <v>0</v>
      </c>
      <c r="X27" s="19"/>
      <c r="Y27" s="31">
        <f>'Site 23'!AA37</f>
        <v>0</v>
      </c>
      <c r="Z27" s="22"/>
    </row>
    <row r="28" spans="1:26" ht="18" customHeight="1" x14ac:dyDescent="0.25">
      <c r="B28" s="17">
        <v>24</v>
      </c>
      <c r="C28" s="45"/>
      <c r="D28" s="19"/>
      <c r="E28" s="20">
        <f>'Site 24'!D37</f>
        <v>0</v>
      </c>
      <c r="F28" s="20">
        <f>'Site 24'!E37</f>
        <v>0</v>
      </c>
      <c r="G28" s="20">
        <f>'Site 24'!F37</f>
        <v>0</v>
      </c>
      <c r="H28" s="19"/>
      <c r="I28" s="20">
        <f>'Site 24'!H37</f>
        <v>0</v>
      </c>
      <c r="J28" s="20">
        <f>'Site 24'!I37</f>
        <v>0</v>
      </c>
      <c r="K28" s="20">
        <f>'Site 24'!J37</f>
        <v>0</v>
      </c>
      <c r="L28" s="19"/>
      <c r="M28" s="20">
        <f>'Site 24'!L37</f>
        <v>0</v>
      </c>
      <c r="N28" s="20">
        <f>'Site 24'!M37</f>
        <v>0</v>
      </c>
      <c r="O28" s="20">
        <f>'Site 24'!N37</f>
        <v>0</v>
      </c>
      <c r="P28" s="19"/>
      <c r="Q28" s="20">
        <f>'Site 24'!P37</f>
        <v>0</v>
      </c>
      <c r="R28" s="20">
        <f>'Site 24'!Q37</f>
        <v>0</v>
      </c>
      <c r="S28" s="20">
        <f>'Site 24'!R37</f>
        <v>0</v>
      </c>
      <c r="T28" s="19"/>
      <c r="U28" s="20">
        <f>'Site 24'!T37</f>
        <v>0</v>
      </c>
      <c r="V28" s="20">
        <f>'Site 24'!U37</f>
        <v>0</v>
      </c>
      <c r="W28" s="20">
        <f>'Site 24'!V37</f>
        <v>0</v>
      </c>
      <c r="X28" s="19"/>
      <c r="Y28" s="31">
        <f>'Site 24'!AA37</f>
        <v>0</v>
      </c>
      <c r="Z28" s="22"/>
    </row>
    <row r="29" spans="1:26" ht="18" customHeight="1" x14ac:dyDescent="0.25">
      <c r="B29" s="17">
        <v>25</v>
      </c>
      <c r="C29" s="45"/>
      <c r="D29" s="19"/>
      <c r="E29" s="20">
        <f>'Site 25'!D37</f>
        <v>0</v>
      </c>
      <c r="F29" s="20">
        <f>'Site 25'!E37</f>
        <v>0</v>
      </c>
      <c r="G29" s="20">
        <f>'Site 25'!F37</f>
        <v>0</v>
      </c>
      <c r="H29" s="19"/>
      <c r="I29" s="20">
        <f>'Site 25'!H37</f>
        <v>0</v>
      </c>
      <c r="J29" s="20">
        <f>'Site 25'!I37</f>
        <v>0</v>
      </c>
      <c r="K29" s="20">
        <f>'Site 25'!J37</f>
        <v>0</v>
      </c>
      <c r="L29" s="19"/>
      <c r="M29" s="20">
        <f>'Site 25'!L37</f>
        <v>0</v>
      </c>
      <c r="N29" s="20">
        <f>'Site 25'!M37</f>
        <v>0</v>
      </c>
      <c r="O29" s="20">
        <f>'Site 25'!N37</f>
        <v>0</v>
      </c>
      <c r="P29" s="19"/>
      <c r="Q29" s="20">
        <f>'Site 25'!P37</f>
        <v>0</v>
      </c>
      <c r="R29" s="20">
        <f>'Site 25'!Q37</f>
        <v>0</v>
      </c>
      <c r="S29" s="20">
        <f>'Site 25'!R37</f>
        <v>0</v>
      </c>
      <c r="T29" s="19"/>
      <c r="U29" s="20">
        <f>'Site 25'!T37</f>
        <v>0</v>
      </c>
      <c r="V29" s="20">
        <f>'Site 25'!U37</f>
        <v>0</v>
      </c>
      <c r="W29" s="20">
        <f>'Site 25'!V37</f>
        <v>0</v>
      </c>
      <c r="X29" s="19"/>
      <c r="Y29" s="31">
        <f>'Site 25'!AA37</f>
        <v>0</v>
      </c>
      <c r="Z29" s="22"/>
    </row>
    <row r="30" spans="1:26" ht="18" customHeight="1" x14ac:dyDescent="0.25">
      <c r="B30" s="17" t="s">
        <v>8</v>
      </c>
      <c r="C30" s="45"/>
      <c r="D30" s="27"/>
      <c r="E30" s="24">
        <f>SUM(E5:E29)</f>
        <v>0</v>
      </c>
      <c r="F30" s="24">
        <f>SUM(F5:F29)</f>
        <v>0</v>
      </c>
      <c r="G30" s="24">
        <f>SUM(G5:G29)</f>
        <v>0</v>
      </c>
      <c r="H30" s="26"/>
      <c r="I30" s="24">
        <f>SUM(I5:I29)</f>
        <v>0</v>
      </c>
      <c r="J30" s="24">
        <f>SUM(J5:J29)</f>
        <v>0</v>
      </c>
      <c r="K30" s="24">
        <f>SUM(K5:K29)</f>
        <v>0</v>
      </c>
      <c r="L30" s="26"/>
      <c r="M30" s="24">
        <f>SUM(M5:M29)</f>
        <v>0</v>
      </c>
      <c r="N30" s="24">
        <f>SUM(N5:N29)</f>
        <v>0</v>
      </c>
      <c r="O30" s="24">
        <f>SUM(O5:O29)</f>
        <v>0</v>
      </c>
      <c r="P30" s="26"/>
      <c r="Q30" s="24">
        <f>SUM(Q5:Q29)</f>
        <v>0</v>
      </c>
      <c r="R30" s="24">
        <f>SUM(R5:R29)</f>
        <v>0</v>
      </c>
      <c r="S30" s="24">
        <f>SUM(S5:S29)</f>
        <v>0</v>
      </c>
      <c r="T30" s="26"/>
      <c r="U30" s="24">
        <f>SUM(U5:U29)</f>
        <v>0</v>
      </c>
      <c r="V30" s="24">
        <f>SUM(V5:V29)</f>
        <v>0</v>
      </c>
      <c r="W30" s="24">
        <f>SUM(W5:W29)</f>
        <v>0</v>
      </c>
      <c r="X30" s="26"/>
      <c r="Y30" s="30">
        <f>SUM(Y5:Y29)</f>
        <v>0</v>
      </c>
    </row>
    <row r="31" spans="1:26" x14ac:dyDescent="0.25">
      <c r="B31" s="9"/>
      <c r="C31" s="9"/>
      <c r="P31" s="32"/>
    </row>
    <row r="32" spans="1:26" x14ac:dyDescent="0.25">
      <c r="A32" s="49" t="s">
        <v>11</v>
      </c>
      <c r="B32" s="49"/>
      <c r="C32" s="49"/>
      <c r="D32" s="49"/>
      <c r="E32" s="49"/>
      <c r="G32" s="47" t="s">
        <v>16</v>
      </c>
      <c r="H32" s="47"/>
      <c r="I32" s="47"/>
      <c r="J32" s="1">
        <f>SUM(E37)</f>
        <v>0</v>
      </c>
    </row>
    <row r="33" spans="2:19" ht="15.75" x14ac:dyDescent="0.25">
      <c r="B33" s="8"/>
      <c r="C33" s="8"/>
      <c r="G33" s="47" t="s">
        <v>17</v>
      </c>
      <c r="H33" s="47"/>
      <c r="I33" s="47"/>
      <c r="J33" s="1">
        <f>Y30</f>
        <v>0</v>
      </c>
    </row>
    <row r="34" spans="2:19" x14ac:dyDescent="0.25">
      <c r="B34" s="41">
        <f>E30+I30+M30+N30</f>
        <v>0</v>
      </c>
      <c r="C34" s="41"/>
      <c r="D34" s="1" t="s">
        <v>12</v>
      </c>
      <c r="E34" s="1">
        <f>B34*4</f>
        <v>0</v>
      </c>
      <c r="G34" s="47" t="s">
        <v>18</v>
      </c>
      <c r="H34" s="47"/>
      <c r="I34" s="47"/>
      <c r="J34" s="1"/>
    </row>
    <row r="35" spans="2:19" x14ac:dyDescent="0.25">
      <c r="B35" s="41">
        <f>F30+J30</f>
        <v>0</v>
      </c>
      <c r="C35" s="41"/>
      <c r="D35" s="1" t="s">
        <v>13</v>
      </c>
      <c r="E35" s="1">
        <f>B35*6</f>
        <v>0</v>
      </c>
      <c r="G35" s="47" t="s">
        <v>21</v>
      </c>
      <c r="H35" s="47"/>
      <c r="I35" s="47"/>
      <c r="J35" s="1">
        <f>J33+J34</f>
        <v>0</v>
      </c>
    </row>
    <row r="36" spans="2:19" x14ac:dyDescent="0.25">
      <c r="B36" s="41">
        <f>G30+K30+O30</f>
        <v>0</v>
      </c>
      <c r="C36" s="41"/>
      <c r="D36" s="1" t="s">
        <v>14</v>
      </c>
      <c r="E36" s="1">
        <f>B36*8</f>
        <v>0</v>
      </c>
      <c r="G36" s="47" t="s">
        <v>22</v>
      </c>
      <c r="H36" s="47"/>
      <c r="I36" s="47"/>
      <c r="J36" s="36">
        <f>J35-J32</f>
        <v>0</v>
      </c>
    </row>
    <row r="37" spans="2:19" x14ac:dyDescent="0.25">
      <c r="B37" s="46" t="s">
        <v>15</v>
      </c>
      <c r="C37" s="46"/>
      <c r="D37" s="46"/>
      <c r="E37" s="1">
        <f>SUM(E34:E36)</f>
        <v>0</v>
      </c>
      <c r="G37" s="47" t="s">
        <v>19</v>
      </c>
      <c r="H37" s="47"/>
      <c r="I37" s="48"/>
      <c r="J37" s="2" t="s">
        <v>48</v>
      </c>
      <c r="K37" s="3"/>
      <c r="L37" s="2" t="s">
        <v>49</v>
      </c>
      <c r="M37" s="28"/>
      <c r="N37" s="28"/>
      <c r="O37" s="28"/>
      <c r="P37" s="28"/>
      <c r="Q37" s="4"/>
      <c r="R37" s="2" t="s">
        <v>50</v>
      </c>
      <c r="S37" s="4"/>
    </row>
    <row r="39" spans="2:19" x14ac:dyDescent="0.25">
      <c r="B39" s="6" t="s">
        <v>40</v>
      </c>
      <c r="D39">
        <f>E30+F30+G30+U30</f>
        <v>0</v>
      </c>
    </row>
    <row r="40" spans="2:19" x14ac:dyDescent="0.25">
      <c r="B40" s="6" t="s">
        <v>42</v>
      </c>
      <c r="D40">
        <f>I30+J30+K30+V30</f>
        <v>0</v>
      </c>
    </row>
    <row r="41" spans="2:19" x14ac:dyDescent="0.25">
      <c r="B41" s="6" t="s">
        <v>41</v>
      </c>
      <c r="D41">
        <f>M30+N30+O30+Q30+R30+S30+W30</f>
        <v>0</v>
      </c>
    </row>
    <row r="42" spans="2:19" ht="15.75" thickBot="1" x14ac:dyDescent="0.3">
      <c r="B42" s="37" t="s">
        <v>43</v>
      </c>
      <c r="C42" s="37"/>
      <c r="D42" s="38">
        <f>SUM(D39:D41)</f>
        <v>0</v>
      </c>
    </row>
    <row r="43" spans="2:19" ht="15.75" thickTop="1" x14ac:dyDescent="0.25"/>
    <row r="44" spans="2:19" x14ac:dyDescent="0.25">
      <c r="B44" s="39" t="s">
        <v>44</v>
      </c>
      <c r="C44" s="39"/>
      <c r="D44" s="39">
        <f>E30+F30+G30+I30+J30+K30+M30+N30+O30</f>
        <v>0</v>
      </c>
    </row>
  </sheetData>
  <mergeCells count="17">
    <mergeCell ref="B2:E2"/>
    <mergeCell ref="F2:K2"/>
    <mergeCell ref="L2:R2"/>
    <mergeCell ref="S2:Y2"/>
    <mergeCell ref="E3:G3"/>
    <mergeCell ref="I3:K3"/>
    <mergeCell ref="M3:O3"/>
    <mergeCell ref="Q3:S3"/>
    <mergeCell ref="U3:W3"/>
    <mergeCell ref="B37:D37"/>
    <mergeCell ref="G37:I37"/>
    <mergeCell ref="A32:E32"/>
    <mergeCell ref="G32:I32"/>
    <mergeCell ref="G33:I33"/>
    <mergeCell ref="G34:I34"/>
    <mergeCell ref="G35:I35"/>
    <mergeCell ref="G36:I36"/>
  </mergeCells>
  <conditionalFormatting sqref="J36">
    <cfRule type="cellIs" dxfId="233" priority="1" operator="greaterThan">
      <formula>0</formula>
    </cfRule>
    <cfRule type="cellIs" dxfId="232" priority="2" operator="greaterThan">
      <formula>0</formula>
    </cfRule>
    <cfRule type="cellIs" dxfId="231" priority="3" operator="greaterThan">
      <formula>0</formula>
    </cfRule>
    <cfRule type="cellIs" dxfId="230" priority="4" operator="greaterThan">
      <formula>2000</formula>
    </cfRule>
    <cfRule type="cellIs" dxfId="229" priority="5" operator="greaterThan">
      <formula>0</formula>
    </cfRule>
    <cfRule type="cellIs" dxfId="228" priority="6" operator="lessThan">
      <formula>0</formula>
    </cfRule>
    <cfRule type="cellIs" dxfId="227" priority="7" operator="greaterThan">
      <formula>0</formula>
    </cfRule>
    <cfRule type="cellIs" dxfId="226" priority="8" operator="greaterThan">
      <formula>0</formula>
    </cfRule>
    <cfRule type="cellIs" dxfId="225" priority="9" operator="greaterThan">
      <formula>152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22D98-55FA-4F2C-A983-CF8E8567DA20}">
  <dimension ref="A1:AB51"/>
  <sheetViews>
    <sheetView workbookViewId="0">
      <pane ySplit="4" topLeftCell="A8" activePane="bottomLeft" state="frozen"/>
      <selection pane="bottomLeft" activeCell="K14" sqref="K14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152" priority="1" operator="greaterThan">
      <formula>0</formula>
    </cfRule>
    <cfRule type="cellIs" dxfId="151" priority="2" operator="greaterThan">
      <formula>0</formula>
    </cfRule>
    <cfRule type="cellIs" dxfId="150" priority="3" operator="greaterThan">
      <formula>0</formula>
    </cfRule>
    <cfRule type="cellIs" dxfId="149" priority="4" operator="greaterThan">
      <formula>2000</formula>
    </cfRule>
    <cfRule type="cellIs" dxfId="148" priority="5" operator="greaterThan">
      <formula>0</formula>
    </cfRule>
    <cfRule type="cellIs" dxfId="147" priority="6" operator="lessThan">
      <formula>0</formula>
    </cfRule>
    <cfRule type="cellIs" dxfId="146" priority="7" operator="greaterThan">
      <formula>0</formula>
    </cfRule>
    <cfRule type="cellIs" dxfId="145" priority="8" operator="greaterThan">
      <formula>0</formula>
    </cfRule>
    <cfRule type="cellIs" dxfId="144" priority="9" operator="greaterThan">
      <formula>152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AAA43-95B6-48FE-8DB6-2942EC4CFB86}">
  <dimension ref="A1:AB51"/>
  <sheetViews>
    <sheetView workbookViewId="0">
      <pane ySplit="4" topLeftCell="A5" activePane="bottomLeft" state="frozen"/>
      <selection pane="bottomLeft" activeCell="G13" sqref="G13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143" priority="1" operator="greaterThan">
      <formula>0</formula>
    </cfRule>
    <cfRule type="cellIs" dxfId="142" priority="2" operator="greaterThan">
      <formula>0</formula>
    </cfRule>
    <cfRule type="cellIs" dxfId="141" priority="3" operator="greaterThan">
      <formula>0</formula>
    </cfRule>
    <cfRule type="cellIs" dxfId="140" priority="4" operator="greaterThan">
      <formula>2000</formula>
    </cfRule>
    <cfRule type="cellIs" dxfId="139" priority="5" operator="greaterThan">
      <formula>0</formula>
    </cfRule>
    <cfRule type="cellIs" dxfId="138" priority="6" operator="lessThan">
      <formula>0</formula>
    </cfRule>
    <cfRule type="cellIs" dxfId="137" priority="7" operator="greaterThan">
      <formula>0</formula>
    </cfRule>
    <cfRule type="cellIs" dxfId="136" priority="8" operator="greaterThan">
      <formula>0</formula>
    </cfRule>
    <cfRule type="cellIs" dxfId="135" priority="9" operator="greaterThan">
      <formula>152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85C4-52B6-441E-82FE-C4D81E8F4361}">
  <dimension ref="A1:AB51"/>
  <sheetViews>
    <sheetView workbookViewId="0">
      <pane ySplit="4" topLeftCell="A5" activePane="bottomLeft" state="frozen"/>
      <selection pane="bottomLeft" activeCell="L20" sqref="L20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134" priority="1" operator="greaterThan">
      <formula>0</formula>
    </cfRule>
    <cfRule type="cellIs" dxfId="133" priority="2" operator="greaterThan">
      <formula>0</formula>
    </cfRule>
    <cfRule type="cellIs" dxfId="132" priority="3" operator="greaterThan">
      <formula>0</formula>
    </cfRule>
    <cfRule type="cellIs" dxfId="131" priority="4" operator="greaterThan">
      <formula>2000</formula>
    </cfRule>
    <cfRule type="cellIs" dxfId="130" priority="5" operator="greaterThan">
      <formula>0</formula>
    </cfRule>
    <cfRule type="cellIs" dxfId="129" priority="6" operator="lessThan">
      <formula>0</formula>
    </cfRule>
    <cfRule type="cellIs" dxfId="128" priority="7" operator="greaterThan">
      <formula>0</formula>
    </cfRule>
    <cfRule type="cellIs" dxfId="127" priority="8" operator="greaterThan">
      <formula>0</formula>
    </cfRule>
    <cfRule type="cellIs" dxfId="126" priority="9" operator="greaterThan">
      <formula>152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29BEB-8EE7-40BC-8C6E-E956CAF24A22}">
  <dimension ref="A1:AB51"/>
  <sheetViews>
    <sheetView workbookViewId="0">
      <pane ySplit="4" topLeftCell="A5" activePane="bottomLeft" state="frozen"/>
      <selection pane="bottomLeft" activeCell="J17" sqref="J17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125" priority="1" operator="greaterThan">
      <formula>0</formula>
    </cfRule>
    <cfRule type="cellIs" dxfId="124" priority="2" operator="greaterThan">
      <formula>0</formula>
    </cfRule>
    <cfRule type="cellIs" dxfId="123" priority="3" operator="greaterThan">
      <formula>0</formula>
    </cfRule>
    <cfRule type="cellIs" dxfId="122" priority="4" operator="greaterThan">
      <formula>2000</formula>
    </cfRule>
    <cfRule type="cellIs" dxfId="121" priority="5" operator="greaterThan">
      <formula>0</formula>
    </cfRule>
    <cfRule type="cellIs" dxfId="120" priority="6" operator="lessThan">
      <formula>0</formula>
    </cfRule>
    <cfRule type="cellIs" dxfId="119" priority="7" operator="greaterThan">
      <formula>0</formula>
    </cfRule>
    <cfRule type="cellIs" dxfId="118" priority="8" operator="greaterThan">
      <formula>0</formula>
    </cfRule>
    <cfRule type="cellIs" dxfId="117" priority="9" operator="greaterThan">
      <formula>152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C253B-D6F1-47AF-8813-0E456A99521E}">
  <dimension ref="A1:AB51"/>
  <sheetViews>
    <sheetView workbookViewId="0">
      <pane ySplit="4" topLeftCell="A5" activePane="bottomLeft" state="frozen"/>
      <selection pane="bottomLeft" activeCell="J19" sqref="J19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116" priority="1" operator="greaterThan">
      <formula>0</formula>
    </cfRule>
    <cfRule type="cellIs" dxfId="115" priority="2" operator="greaterThan">
      <formula>0</formula>
    </cfRule>
    <cfRule type="cellIs" dxfId="114" priority="3" operator="greaterThan">
      <formula>0</formula>
    </cfRule>
    <cfRule type="cellIs" dxfId="113" priority="4" operator="greaterThan">
      <formula>2000</formula>
    </cfRule>
    <cfRule type="cellIs" dxfId="112" priority="5" operator="greaterThan">
      <formula>0</formula>
    </cfRule>
    <cfRule type="cellIs" dxfId="111" priority="6" operator="lessThan">
      <formula>0</formula>
    </cfRule>
    <cfRule type="cellIs" dxfId="110" priority="7" operator="greaterThan">
      <formula>0</formula>
    </cfRule>
    <cfRule type="cellIs" dxfId="109" priority="8" operator="greaterThan">
      <formula>0</formula>
    </cfRule>
    <cfRule type="cellIs" dxfId="108" priority="9" operator="greaterThan">
      <formula>152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B474D-A5E8-47E9-B2C6-679884DF0E14}">
  <dimension ref="A1:AB51"/>
  <sheetViews>
    <sheetView workbookViewId="0">
      <pane ySplit="4" topLeftCell="A5" activePane="bottomLeft" state="frozen"/>
      <selection pane="bottomLeft" activeCell="K16" sqref="K16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107" priority="1" operator="greaterThan">
      <formula>0</formula>
    </cfRule>
    <cfRule type="cellIs" dxfId="106" priority="2" operator="greaterThan">
      <formula>0</formula>
    </cfRule>
    <cfRule type="cellIs" dxfId="105" priority="3" operator="greaterThan">
      <formula>0</formula>
    </cfRule>
    <cfRule type="cellIs" dxfId="104" priority="4" operator="greaterThan">
      <formula>2000</formula>
    </cfRule>
    <cfRule type="cellIs" dxfId="103" priority="5" operator="greaterThan">
      <formula>0</formula>
    </cfRule>
    <cfRule type="cellIs" dxfId="102" priority="6" operator="lessThan">
      <formula>0</formula>
    </cfRule>
    <cfRule type="cellIs" dxfId="101" priority="7" operator="greaterThan">
      <formula>0</formula>
    </cfRule>
    <cfRule type="cellIs" dxfId="100" priority="8" operator="greaterThan">
      <formula>0</formula>
    </cfRule>
    <cfRule type="cellIs" dxfId="99" priority="9" operator="greaterThan">
      <formula>152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C6306-C3B6-4D88-9A4A-C36029007001}">
  <dimension ref="A1:AB51"/>
  <sheetViews>
    <sheetView workbookViewId="0">
      <pane ySplit="4" topLeftCell="A5" activePane="bottomLeft" state="frozen"/>
      <selection pane="bottomLeft" activeCell="K16" sqref="K16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98" priority="1" operator="greaterThan">
      <formula>0</formula>
    </cfRule>
    <cfRule type="cellIs" dxfId="97" priority="2" operator="greaterThan">
      <formula>0</formula>
    </cfRule>
    <cfRule type="cellIs" dxfId="96" priority="3" operator="greaterThan">
      <formula>0</formula>
    </cfRule>
    <cfRule type="cellIs" dxfId="95" priority="4" operator="greaterThan">
      <formula>2000</formula>
    </cfRule>
    <cfRule type="cellIs" dxfId="94" priority="5" operator="greaterThan">
      <formula>0</formula>
    </cfRule>
    <cfRule type="cellIs" dxfId="93" priority="6" operator="lessThan">
      <formula>0</formula>
    </cfRule>
    <cfRule type="cellIs" dxfId="92" priority="7" operator="greaterThan">
      <formula>0</formula>
    </cfRule>
    <cfRule type="cellIs" dxfId="91" priority="8" operator="greaterThan">
      <formula>0</formula>
    </cfRule>
    <cfRule type="cellIs" dxfId="90" priority="9" operator="greaterThan">
      <formula>152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AABCC-3DBD-4D32-8AA6-3F60388C4BFA}">
  <dimension ref="A1:AB51"/>
  <sheetViews>
    <sheetView workbookViewId="0">
      <pane ySplit="4" topLeftCell="A5" activePane="bottomLeft" state="frozen"/>
      <selection pane="bottomLeft" activeCell="K16" sqref="K16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89" priority="1" operator="greaterThan">
      <formula>0</formula>
    </cfRule>
    <cfRule type="cellIs" dxfId="88" priority="2" operator="greaterThan">
      <formula>0</formula>
    </cfRule>
    <cfRule type="cellIs" dxfId="87" priority="3" operator="greaterThan">
      <formula>0</formula>
    </cfRule>
    <cfRule type="cellIs" dxfId="86" priority="4" operator="greaterThan">
      <formula>2000</formula>
    </cfRule>
    <cfRule type="cellIs" dxfId="85" priority="5" operator="greaterThan">
      <formula>0</formula>
    </cfRule>
    <cfRule type="cellIs" dxfId="84" priority="6" operator="lessThan">
      <formula>0</formula>
    </cfRule>
    <cfRule type="cellIs" dxfId="83" priority="7" operator="greaterThan">
      <formula>0</formula>
    </cfRule>
    <cfRule type="cellIs" dxfId="82" priority="8" operator="greaterThan">
      <formula>0</formula>
    </cfRule>
    <cfRule type="cellIs" dxfId="81" priority="9" operator="greaterThan">
      <formula>152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6AEA-6C9E-49D1-9D02-41E12C1036EF}">
  <dimension ref="A1:AB51"/>
  <sheetViews>
    <sheetView workbookViewId="0">
      <pane ySplit="4" topLeftCell="A5" activePane="bottomLeft" state="frozen"/>
      <selection pane="bottomLeft" activeCell="L12" sqref="L12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80" priority="1" operator="greaterThan">
      <formula>0</formula>
    </cfRule>
    <cfRule type="cellIs" dxfId="79" priority="2" operator="greaterThan">
      <formula>0</formula>
    </cfRule>
    <cfRule type="cellIs" dxfId="78" priority="3" operator="greaterThan">
      <formula>0</formula>
    </cfRule>
    <cfRule type="cellIs" dxfId="77" priority="4" operator="greaterThan">
      <formula>2000</formula>
    </cfRule>
    <cfRule type="cellIs" dxfId="76" priority="5" operator="greaterThan">
      <formula>0</formula>
    </cfRule>
    <cfRule type="cellIs" dxfId="75" priority="6" operator="lessThan">
      <formula>0</formula>
    </cfRule>
    <cfRule type="cellIs" dxfId="74" priority="7" operator="greaterThan">
      <formula>0</formula>
    </cfRule>
    <cfRule type="cellIs" dxfId="73" priority="8" operator="greaterThan">
      <formula>0</formula>
    </cfRule>
    <cfRule type="cellIs" dxfId="72" priority="9" operator="greaterThan">
      <formula>152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A7FAE-7C0B-46DC-B32E-AEEED33C8C31}">
  <dimension ref="A1:AB51"/>
  <sheetViews>
    <sheetView workbookViewId="0">
      <pane ySplit="4" topLeftCell="A5" activePane="bottomLeft" state="frozen"/>
      <selection pane="bottomLeft" activeCell="K15" sqref="K15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71" priority="1" operator="greaterThan">
      <formula>0</formula>
    </cfRule>
    <cfRule type="cellIs" dxfId="70" priority="2" operator="greaterThan">
      <formula>0</formula>
    </cfRule>
    <cfRule type="cellIs" dxfId="69" priority="3" operator="greaterThan">
      <formula>0</formula>
    </cfRule>
    <cfRule type="cellIs" dxfId="68" priority="4" operator="greaterThan">
      <formula>2000</formula>
    </cfRule>
    <cfRule type="cellIs" dxfId="67" priority="5" operator="greaterThan">
      <formula>0</formula>
    </cfRule>
    <cfRule type="cellIs" dxfId="66" priority="6" operator="lessThan">
      <formula>0</formula>
    </cfRule>
    <cfRule type="cellIs" dxfId="65" priority="7" operator="greaterThan">
      <formula>0</formula>
    </cfRule>
    <cfRule type="cellIs" dxfId="64" priority="8" operator="greaterThan">
      <formula>0</formula>
    </cfRule>
    <cfRule type="cellIs" dxfId="63" priority="9" operator="greaterThan">
      <formula>152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1"/>
  <sheetViews>
    <sheetView zoomScale="90" zoomScaleNormal="90" workbookViewId="0">
      <pane ySplit="4" topLeftCell="A32" activePane="bottomLeft" state="frozen"/>
      <selection pane="bottomLeft" activeCell="Q38" sqref="Q38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4" max="6" width="9.140625" customWidth="1"/>
    <col min="7" max="7" width="10.140625" customWidth="1"/>
    <col min="8" max="8" width="11.5703125" customWidth="1"/>
    <col min="9" max="9" width="9.85546875" customWidth="1"/>
    <col min="10" max="10" width="9.140625" customWidth="1"/>
    <col min="11" max="15" width="9.5703125" customWidth="1"/>
    <col min="16" max="16" width="9.140625" customWidth="1"/>
    <col min="17" max="17" width="10.140625" customWidth="1"/>
    <col min="18" max="23" width="9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>
        <f>SUMMARY!C5</f>
        <v>0</v>
      </c>
      <c r="F2" s="51"/>
      <c r="G2" s="51"/>
      <c r="H2" s="51"/>
      <c r="I2" s="51"/>
      <c r="J2" s="51"/>
      <c r="K2" s="52" t="s">
        <v>55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34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13"/>
      <c r="D4" s="11" t="s">
        <v>5</v>
      </c>
      <c r="E4" s="12" t="s">
        <v>6</v>
      </c>
      <c r="F4" s="12" t="s">
        <v>7</v>
      </c>
      <c r="G4" s="13"/>
      <c r="H4" s="12" t="s">
        <v>5</v>
      </c>
      <c r="I4" s="12" t="s">
        <v>6</v>
      </c>
      <c r="J4" s="12" t="s">
        <v>7</v>
      </c>
      <c r="K4" s="13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13"/>
      <c r="T4" s="30" t="s">
        <v>34</v>
      </c>
      <c r="U4" s="30" t="s">
        <v>35</v>
      </c>
      <c r="V4" s="30" t="s">
        <v>4</v>
      </c>
      <c r="W4" s="26"/>
      <c r="X4" s="30"/>
      <c r="Y4" s="12" t="s">
        <v>1</v>
      </c>
      <c r="Z4" s="12" t="s">
        <v>39</v>
      </c>
      <c r="AA4" s="18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H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ref="I37" si="4">SUM(I5:I36)</f>
        <v>0</v>
      </c>
      <c r="J37" s="24">
        <f t="shared" ref="J37" si="5">SUM(J5:J36)</f>
        <v>0</v>
      </c>
      <c r="K37" s="26"/>
      <c r="L37" s="24">
        <f t="shared" ref="L37" si="6">SUM(L5:L36)</f>
        <v>0</v>
      </c>
      <c r="M37" s="24">
        <f t="shared" ref="M37" si="7">SUM(M5:M36)</f>
        <v>0</v>
      </c>
      <c r="N37" s="24">
        <f t="shared" ref="N37" si="8">SUM(N5:N36)</f>
        <v>0</v>
      </c>
      <c r="O37" s="26"/>
      <c r="P37" s="24">
        <f t="shared" ref="P37" si="9">SUM(P5:P36)</f>
        <v>0</v>
      </c>
      <c r="Q37" s="24">
        <v>0</v>
      </c>
      <c r="R37" s="24">
        <f t="shared" ref="R37" si="10">SUM(R5:R36)</f>
        <v>0</v>
      </c>
      <c r="S37" s="26"/>
      <c r="T37" s="24">
        <f t="shared" ref="T37" si="11">SUM(T5:T36)</f>
        <v>0</v>
      </c>
      <c r="U37" s="24">
        <f t="shared" ref="U37" si="12">SUM(U5:U36)</f>
        <v>0</v>
      </c>
      <c r="V37" s="24">
        <f t="shared" ref="V37" si="13">SUM(V5:V36)</f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5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5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5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48</v>
      </c>
      <c r="J44" s="3"/>
      <c r="K44" s="2" t="s">
        <v>49</v>
      </c>
      <c r="L44" s="28"/>
      <c r="M44" s="28"/>
      <c r="N44" s="28"/>
      <c r="O44" s="28"/>
      <c r="P44" s="4"/>
      <c r="Q44" s="2" t="s">
        <v>50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L3:N3"/>
    <mergeCell ref="T3:V3"/>
    <mergeCell ref="A39:D39"/>
    <mergeCell ref="B2:D2"/>
    <mergeCell ref="K2:Q2"/>
    <mergeCell ref="D3:F3"/>
    <mergeCell ref="H3:J3"/>
    <mergeCell ref="P3:R3"/>
    <mergeCell ref="R2:AA2"/>
    <mergeCell ref="E2:J2"/>
    <mergeCell ref="Y3:AA3"/>
    <mergeCell ref="B44:C44"/>
    <mergeCell ref="F39:H39"/>
    <mergeCell ref="F40:H40"/>
    <mergeCell ref="F41:H41"/>
    <mergeCell ref="F42:H42"/>
    <mergeCell ref="F43:H43"/>
    <mergeCell ref="F44:H44"/>
  </mergeCells>
  <conditionalFormatting sqref="I43">
    <cfRule type="cellIs" dxfId="224" priority="1" operator="greaterThan">
      <formula>0</formula>
    </cfRule>
    <cfRule type="cellIs" dxfId="223" priority="2" operator="greaterThan">
      <formula>0</formula>
    </cfRule>
    <cfRule type="cellIs" dxfId="222" priority="3" operator="greaterThan">
      <formula>0</formula>
    </cfRule>
    <cfRule type="cellIs" dxfId="221" priority="4" operator="greaterThan">
      <formula>2000</formula>
    </cfRule>
    <cfRule type="cellIs" dxfId="220" priority="5" operator="greaterThan">
      <formula>0</formula>
    </cfRule>
    <cfRule type="cellIs" dxfId="219" priority="6" operator="lessThan">
      <formula>0</formula>
    </cfRule>
    <cfRule type="cellIs" dxfId="218" priority="7" operator="greaterThan">
      <formula>0</formula>
    </cfRule>
    <cfRule type="cellIs" dxfId="217" priority="8" operator="greaterThan">
      <formula>0</formula>
    </cfRule>
    <cfRule type="cellIs" dxfId="216" priority="9" operator="greaterThan">
      <formula>152</formula>
    </cfRule>
  </conditionalFormatting>
  <pageMargins left="0.7" right="0.7" top="0.75" bottom="0.75" header="0.3" footer="0.3"/>
  <pageSetup scale="70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1082-8719-428C-BC00-DEC1AAAF965B}">
  <dimension ref="A1:AB51"/>
  <sheetViews>
    <sheetView workbookViewId="0">
      <pane ySplit="4" topLeftCell="A5" activePane="bottomLeft" state="frozen"/>
      <selection pane="bottomLeft" activeCell="K13" sqref="K13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62" priority="1" operator="greaterThan">
      <formula>0</formula>
    </cfRule>
    <cfRule type="cellIs" dxfId="61" priority="2" operator="greaterThan">
      <formula>0</formula>
    </cfRule>
    <cfRule type="cellIs" dxfId="60" priority="3" operator="greaterThan">
      <formula>0</formula>
    </cfRule>
    <cfRule type="cellIs" dxfId="59" priority="4" operator="greaterThan">
      <formula>2000</formula>
    </cfRule>
    <cfRule type="cellIs" dxfId="58" priority="5" operator="greaterThan">
      <formula>0</formula>
    </cfRule>
    <cfRule type="cellIs" dxfId="57" priority="6" operator="lessThan">
      <formula>0</formula>
    </cfRule>
    <cfRule type="cellIs" dxfId="56" priority="7" operator="greaterThan">
      <formula>0</formula>
    </cfRule>
    <cfRule type="cellIs" dxfId="55" priority="8" operator="greaterThan">
      <formula>0</formula>
    </cfRule>
    <cfRule type="cellIs" dxfId="54" priority="9" operator="greaterThan">
      <formula>152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CDBE-82B1-4AF0-9988-B1B8097317AD}">
  <dimension ref="A1:AB51"/>
  <sheetViews>
    <sheetView workbookViewId="0">
      <pane ySplit="4" topLeftCell="A5" activePane="bottomLeft" state="frozen"/>
      <selection pane="bottomLeft" activeCell="J18" sqref="J18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53" priority="1" operator="greaterThan">
      <formula>0</formula>
    </cfRule>
    <cfRule type="cellIs" dxfId="52" priority="2" operator="greaterThan">
      <formula>0</formula>
    </cfRule>
    <cfRule type="cellIs" dxfId="51" priority="3" operator="greaterThan">
      <formula>0</formula>
    </cfRule>
    <cfRule type="cellIs" dxfId="50" priority="4" operator="greaterThan">
      <formula>2000</formula>
    </cfRule>
    <cfRule type="cellIs" dxfId="49" priority="5" operator="greaterThan">
      <formula>0</formula>
    </cfRule>
    <cfRule type="cellIs" dxfId="48" priority="6" operator="lessThan">
      <formula>0</formula>
    </cfRule>
    <cfRule type="cellIs" dxfId="47" priority="7" operator="greaterThan">
      <formula>0</formula>
    </cfRule>
    <cfRule type="cellIs" dxfId="46" priority="8" operator="greaterThan">
      <formula>0</formula>
    </cfRule>
    <cfRule type="cellIs" dxfId="45" priority="9" operator="greaterThan">
      <formula>152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6EA98-2037-4208-9116-7BD1E148FB54}">
  <dimension ref="A1:AB51"/>
  <sheetViews>
    <sheetView workbookViewId="0">
      <pane ySplit="4" topLeftCell="A5" activePane="bottomLeft" state="frozen"/>
      <selection pane="bottomLeft" activeCell="M15" sqref="M15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44" priority="1" operator="greaterThan">
      <formula>0</formula>
    </cfRule>
    <cfRule type="cellIs" dxfId="43" priority="2" operator="greaterThan">
      <formula>0</formula>
    </cfRule>
    <cfRule type="cellIs" dxfId="42" priority="3" operator="greaterThan">
      <formula>0</formula>
    </cfRule>
    <cfRule type="cellIs" dxfId="41" priority="4" operator="greaterThan">
      <formula>2000</formula>
    </cfRule>
    <cfRule type="cellIs" dxfId="40" priority="5" operator="greaterThan">
      <formula>0</formula>
    </cfRule>
    <cfRule type="cellIs" dxfId="39" priority="6" operator="lessThan">
      <formula>0</formula>
    </cfRule>
    <cfRule type="cellIs" dxfId="38" priority="7" operator="greaterThan">
      <formula>0</formula>
    </cfRule>
    <cfRule type="cellIs" dxfId="37" priority="8" operator="greaterThan">
      <formula>0</formula>
    </cfRule>
    <cfRule type="cellIs" dxfId="36" priority="9" operator="greaterThan">
      <formula>152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DCDFC-8B19-4B9D-9252-688B907FD150}">
  <dimension ref="A1:AB51"/>
  <sheetViews>
    <sheetView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35" priority="1" operator="greaterThan">
      <formula>0</formula>
    </cfRule>
    <cfRule type="cellIs" dxfId="34" priority="2" operator="greaterThan">
      <formula>0</formula>
    </cfRule>
    <cfRule type="cellIs" dxfId="33" priority="3" operator="greaterThan">
      <formula>0</formula>
    </cfRule>
    <cfRule type="cellIs" dxfId="32" priority="4" operator="greaterThan">
      <formula>2000</formula>
    </cfRule>
    <cfRule type="cellIs" dxfId="31" priority="5" operator="greaterThan">
      <formula>0</formula>
    </cfRule>
    <cfRule type="cellIs" dxfId="30" priority="6" operator="lessThan">
      <formula>0</formula>
    </cfRule>
    <cfRule type="cellIs" dxfId="29" priority="7" operator="greaterThan">
      <formula>0</formula>
    </cfRule>
    <cfRule type="cellIs" dxfId="28" priority="8" operator="greaterThan">
      <formula>0</formula>
    </cfRule>
    <cfRule type="cellIs" dxfId="27" priority="9" operator="greaterThan">
      <formula>152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E3C0-3122-461B-965E-78246ECE9835}">
  <dimension ref="A1:AB51"/>
  <sheetViews>
    <sheetView workbookViewId="0">
      <pane ySplit="4" topLeftCell="A5" activePane="bottomLeft" state="frozen"/>
      <selection pane="bottomLeft" activeCell="J19" sqref="J19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26" priority="1" operator="greaterThan">
      <formula>0</formula>
    </cfRule>
    <cfRule type="cellIs" dxfId="25" priority="2" operator="greaterThan">
      <formula>0</formula>
    </cfRule>
    <cfRule type="cellIs" dxfId="24" priority="3" operator="greaterThan">
      <formula>0</formula>
    </cfRule>
    <cfRule type="cellIs" dxfId="23" priority="4" operator="greaterThan">
      <formula>2000</formula>
    </cfRule>
    <cfRule type="cellIs" dxfId="22" priority="5" operator="greaterThan">
      <formula>0</formula>
    </cfRule>
    <cfRule type="cellIs" dxfId="21" priority="6" operator="lessThan">
      <formula>0</formula>
    </cfRule>
    <cfRule type="cellIs" dxfId="20" priority="7" operator="greaterThan">
      <formula>0</formula>
    </cfRule>
    <cfRule type="cellIs" dxfId="19" priority="8" operator="greaterThan">
      <formula>0</formula>
    </cfRule>
    <cfRule type="cellIs" dxfId="18" priority="9" operator="greaterThan">
      <formula>152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0F09C-097E-4832-86E9-554090BB36E0}">
  <dimension ref="A1:AB51"/>
  <sheetViews>
    <sheetView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17" priority="1" operator="greaterThan">
      <formula>0</formula>
    </cfRule>
    <cfRule type="cellIs" dxfId="16" priority="2" operator="greaterThan">
      <formula>0</formula>
    </cfRule>
    <cfRule type="cellIs" dxfId="15" priority="3" operator="greaterThan">
      <formula>0</formula>
    </cfRule>
    <cfRule type="cellIs" dxfId="14" priority="4" operator="greaterThan">
      <formula>2000</formula>
    </cfRule>
    <cfRule type="cellIs" dxfId="13" priority="5" operator="greaterThan">
      <formula>0</formula>
    </cfRule>
    <cfRule type="cellIs" dxfId="12" priority="6" operator="lessThan">
      <formula>0</formula>
    </cfRule>
    <cfRule type="cellIs" dxfId="11" priority="7" operator="greaterThan">
      <formula>0</formula>
    </cfRule>
    <cfRule type="cellIs" dxfId="10" priority="8" operator="greaterThan">
      <formula>0</formula>
    </cfRule>
    <cfRule type="cellIs" dxfId="9" priority="9" operator="greaterThan">
      <formula>152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1ACC5-2E7F-420B-BEF5-51F43F14A91C}">
  <dimension ref="A1:AB51"/>
  <sheetViews>
    <sheetView workbookViewId="0">
      <pane ySplit="4" topLeftCell="A5" activePane="bottomLeft" state="frozen"/>
      <selection pane="bottomLeft" activeCell="M18" sqref="M18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8" priority="1" operator="greaterThan">
      <formula>0</formula>
    </cfRule>
    <cfRule type="cellIs" dxfId="7" priority="2" operator="greaterThan">
      <formula>0</formula>
    </cfRule>
    <cfRule type="cellIs" dxfId="6" priority="3" operator="greaterThan">
      <formula>0</formula>
    </cfRule>
    <cfRule type="cellIs" dxfId="5" priority="4" operator="greaterThan">
      <formula>2000</formula>
    </cfRule>
    <cfRule type="cellIs" dxfId="4" priority="5" operator="greaterThan">
      <formula>0</formula>
    </cfRule>
    <cfRule type="cellIs" dxfId="3" priority="6" operator="lessThan">
      <formula>0</formula>
    </cfRule>
    <cfRule type="cellIs" dxfId="2" priority="7" operator="greaterThan">
      <formula>0</formula>
    </cfRule>
    <cfRule type="cellIs" dxfId="1" priority="8" operator="greaterThan">
      <formula>0</formula>
    </cfRule>
    <cfRule type="cellIs" dxfId="0" priority="9" operator="greaterThan">
      <formula>152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2823-D4AF-4C22-BFA0-C82DC45705C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4357-797E-4F8A-87AA-70EDD5E9A73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5674-7B1B-436B-9D3B-C3F5DFA885BB}">
  <dimension ref="A1:AB51"/>
  <sheetViews>
    <sheetView topLeftCell="J1" workbookViewId="0">
      <pane ySplit="4" topLeftCell="A32" activePane="bottomLeft" state="frozen"/>
      <selection pane="bottomLeft" activeCell="Q37" sqref="Q37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>
        <f>SUMMARY!C10</f>
        <v>0</v>
      </c>
      <c r="F2" s="51"/>
      <c r="G2" s="51"/>
      <c r="H2" s="51"/>
      <c r="I2" s="51"/>
      <c r="J2" s="51"/>
      <c r="K2" s="52" t="s">
        <v>54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2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48</v>
      </c>
      <c r="J44" s="3"/>
      <c r="K44" s="2" t="s">
        <v>49</v>
      </c>
      <c r="L44" s="28"/>
      <c r="M44" s="28"/>
      <c r="N44" s="28"/>
      <c r="O44" s="28"/>
      <c r="P44" s="4"/>
      <c r="Q44" s="2" t="s">
        <v>50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T3:V3"/>
    <mergeCell ref="Y3:AA3"/>
    <mergeCell ref="R2:AA2"/>
    <mergeCell ref="B2:D2"/>
    <mergeCell ref="E2:J2"/>
    <mergeCell ref="K2:Q2"/>
    <mergeCell ref="D3:F3"/>
    <mergeCell ref="H3:J3"/>
    <mergeCell ref="L3:N3"/>
    <mergeCell ref="P3:R3"/>
    <mergeCell ref="F43:H43"/>
    <mergeCell ref="B44:C44"/>
    <mergeCell ref="F44:H44"/>
    <mergeCell ref="A39:D39"/>
    <mergeCell ref="F39:H39"/>
    <mergeCell ref="F40:H40"/>
    <mergeCell ref="F41:H41"/>
    <mergeCell ref="F42:H42"/>
  </mergeCells>
  <conditionalFormatting sqref="I43">
    <cfRule type="cellIs" dxfId="215" priority="1" operator="greaterThan">
      <formula>0</formula>
    </cfRule>
    <cfRule type="cellIs" dxfId="214" priority="2" operator="greaterThan">
      <formula>0</formula>
    </cfRule>
    <cfRule type="cellIs" dxfId="213" priority="3" operator="greaterThan">
      <formula>0</formula>
    </cfRule>
    <cfRule type="cellIs" dxfId="212" priority="4" operator="greaterThan">
      <formula>2000</formula>
    </cfRule>
    <cfRule type="cellIs" dxfId="211" priority="5" operator="greaterThan">
      <formula>0</formula>
    </cfRule>
    <cfRule type="cellIs" dxfId="210" priority="6" operator="lessThan">
      <formula>0</formula>
    </cfRule>
    <cfRule type="cellIs" dxfId="209" priority="7" operator="greaterThan">
      <formula>0</formula>
    </cfRule>
    <cfRule type="cellIs" dxfId="208" priority="8" operator="greaterThan">
      <formula>0</formula>
    </cfRule>
    <cfRule type="cellIs" dxfId="207" priority="9" operator="greaterThan">
      <formula>152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6D85-90E3-4CB0-B6C3-C0BB1E18E7EE}">
  <dimension ref="A1:AB51"/>
  <sheetViews>
    <sheetView topLeftCell="E1" workbookViewId="0">
      <pane ySplit="4" topLeftCell="A6" activePane="bottomLeft" state="frozen"/>
      <selection pane="bottomLeft" activeCell="Q38" sqref="Q38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51</v>
      </c>
      <c r="C2" s="50"/>
      <c r="D2" s="50"/>
      <c r="E2" s="51"/>
      <c r="F2" s="51"/>
      <c r="G2" s="51"/>
      <c r="H2" s="51"/>
      <c r="I2" s="51"/>
      <c r="J2" s="51"/>
      <c r="K2" s="52" t="s">
        <v>55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48</v>
      </c>
      <c r="J44" s="3"/>
      <c r="K44" s="2" t="s">
        <v>49</v>
      </c>
      <c r="L44" s="28"/>
      <c r="M44" s="28"/>
      <c r="N44" s="28"/>
      <c r="O44" s="28"/>
      <c r="P44" s="4"/>
      <c r="Q44" s="2" t="s">
        <v>50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206" priority="1" operator="greaterThan">
      <formula>0</formula>
    </cfRule>
    <cfRule type="cellIs" dxfId="205" priority="2" operator="greaterThan">
      <formula>0</formula>
    </cfRule>
    <cfRule type="cellIs" dxfId="204" priority="3" operator="greaterThan">
      <formula>0</formula>
    </cfRule>
    <cfRule type="cellIs" dxfId="203" priority="4" operator="greaterThan">
      <formula>2000</formula>
    </cfRule>
    <cfRule type="cellIs" dxfId="202" priority="5" operator="greaterThan">
      <formula>0</formula>
    </cfRule>
    <cfRule type="cellIs" dxfId="201" priority="6" operator="lessThan">
      <formula>0</formula>
    </cfRule>
    <cfRule type="cellIs" dxfId="200" priority="7" operator="greaterThan">
      <formula>0</formula>
    </cfRule>
    <cfRule type="cellIs" dxfId="199" priority="8" operator="greaterThan">
      <formula>0</formula>
    </cfRule>
    <cfRule type="cellIs" dxfId="198" priority="9" operator="greaterThan">
      <formula>152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84064-8771-4069-A4C1-A90DC3810FB5}">
  <dimension ref="A1:AB51"/>
  <sheetViews>
    <sheetView topLeftCell="H1" workbookViewId="0">
      <pane ySplit="4" topLeftCell="A35" activePane="bottomLeft" state="frozen"/>
      <selection pane="bottomLeft" activeCell="K2" sqref="K2:Q2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/>
      <c r="F2" s="51"/>
      <c r="G2" s="51"/>
      <c r="H2" s="51"/>
      <c r="I2" s="51"/>
      <c r="J2" s="51"/>
      <c r="K2" s="52" t="s">
        <v>55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 t="s">
        <v>52</v>
      </c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48</v>
      </c>
      <c r="J44" s="3"/>
      <c r="K44" s="2" t="s">
        <v>49</v>
      </c>
      <c r="L44" s="28"/>
      <c r="M44" s="28"/>
      <c r="N44" s="28"/>
      <c r="O44" s="28"/>
      <c r="P44" s="4"/>
      <c r="Q44" s="2" t="s">
        <v>50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197" priority="1" operator="greaterThan">
      <formula>0</formula>
    </cfRule>
    <cfRule type="cellIs" dxfId="196" priority="2" operator="greaterThan">
      <formula>0</formula>
    </cfRule>
    <cfRule type="cellIs" dxfId="195" priority="3" operator="greaterThan">
      <formula>0</formula>
    </cfRule>
    <cfRule type="cellIs" dxfId="194" priority="4" operator="greaterThan">
      <formula>2000</formula>
    </cfRule>
    <cfRule type="cellIs" dxfId="193" priority="5" operator="greaterThan">
      <formula>0</formula>
    </cfRule>
    <cfRule type="cellIs" dxfId="192" priority="6" operator="lessThan">
      <formula>0</formula>
    </cfRule>
    <cfRule type="cellIs" dxfId="191" priority="7" operator="greaterThan">
      <formula>0</formula>
    </cfRule>
    <cfRule type="cellIs" dxfId="190" priority="8" operator="greaterThan">
      <formula>0</formula>
    </cfRule>
    <cfRule type="cellIs" dxfId="189" priority="9" operator="greaterThan">
      <formula>152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D5E2F-8E89-4E51-9C79-F21E421165C0}">
  <dimension ref="A1:AB51"/>
  <sheetViews>
    <sheetView workbookViewId="0">
      <pane ySplit="4" topLeftCell="A35" activePane="bottomLeft" state="frozen"/>
      <selection pane="bottomLeft" activeCell="Q38" sqref="Q38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56</v>
      </c>
      <c r="C2" s="50"/>
      <c r="D2" s="50"/>
      <c r="E2" s="51"/>
      <c r="F2" s="51"/>
      <c r="G2" s="51"/>
      <c r="H2" s="51"/>
      <c r="I2" s="51"/>
      <c r="J2" s="51"/>
      <c r="K2" s="52" t="s">
        <v>55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48</v>
      </c>
      <c r="J44" s="3"/>
      <c r="K44" s="2" t="s">
        <v>49</v>
      </c>
      <c r="L44" s="28"/>
      <c r="M44" s="28"/>
      <c r="N44" s="28"/>
      <c r="O44" s="28"/>
      <c r="P44" s="4"/>
      <c r="Q44" s="2" t="s">
        <v>50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188" priority="1" operator="greaterThan">
      <formula>0</formula>
    </cfRule>
    <cfRule type="cellIs" dxfId="187" priority="2" operator="greaterThan">
      <formula>0</formula>
    </cfRule>
    <cfRule type="cellIs" dxfId="186" priority="3" operator="greaterThan">
      <formula>0</formula>
    </cfRule>
    <cfRule type="cellIs" dxfId="185" priority="4" operator="greaterThan">
      <formula>2000</formula>
    </cfRule>
    <cfRule type="cellIs" dxfId="184" priority="5" operator="greaterThan">
      <formula>0</formula>
    </cfRule>
    <cfRule type="cellIs" dxfId="183" priority="6" operator="lessThan">
      <formula>0</formula>
    </cfRule>
    <cfRule type="cellIs" dxfId="182" priority="7" operator="greaterThan">
      <formula>0</formula>
    </cfRule>
    <cfRule type="cellIs" dxfId="181" priority="8" operator="greaterThan">
      <formula>0</formula>
    </cfRule>
    <cfRule type="cellIs" dxfId="180" priority="9" operator="greaterThan">
      <formula>152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2D7A-E335-4F28-B786-69825D9945D0}">
  <dimension ref="A1:AB51"/>
  <sheetViews>
    <sheetView workbookViewId="0">
      <pane ySplit="4" topLeftCell="A34" activePane="bottomLeft" state="frozen"/>
      <selection pane="bottomLeft" activeCell="K2" sqref="K2:Q2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53</v>
      </c>
      <c r="C2" s="50"/>
      <c r="D2" s="50"/>
      <c r="E2" s="51"/>
      <c r="F2" s="51"/>
      <c r="G2" s="51"/>
      <c r="H2" s="51"/>
      <c r="I2" s="51"/>
      <c r="J2" s="51"/>
      <c r="K2" s="52" t="s">
        <v>54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48</v>
      </c>
      <c r="J44" s="3"/>
      <c r="K44" s="2" t="s">
        <v>49</v>
      </c>
      <c r="L44" s="28"/>
      <c r="M44" s="28"/>
      <c r="N44" s="28"/>
      <c r="O44" s="28"/>
      <c r="P44" s="4"/>
      <c r="Q44" s="2" t="s">
        <v>50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179" priority="1" operator="greaterThan">
      <formula>0</formula>
    </cfRule>
    <cfRule type="cellIs" dxfId="178" priority="2" operator="greaterThan">
      <formula>0</formula>
    </cfRule>
    <cfRule type="cellIs" dxfId="177" priority="3" operator="greaterThan">
      <formula>0</formula>
    </cfRule>
    <cfRule type="cellIs" dxfId="176" priority="4" operator="greaterThan">
      <formula>2000</formula>
    </cfRule>
    <cfRule type="cellIs" dxfId="175" priority="5" operator="greaterThan">
      <formula>0</formula>
    </cfRule>
    <cfRule type="cellIs" dxfId="174" priority="6" operator="lessThan">
      <formula>0</formula>
    </cfRule>
    <cfRule type="cellIs" dxfId="173" priority="7" operator="greaterThan">
      <formula>0</formula>
    </cfRule>
    <cfRule type="cellIs" dxfId="172" priority="8" operator="greaterThan">
      <formula>0</formula>
    </cfRule>
    <cfRule type="cellIs" dxfId="171" priority="9" operator="greaterThan">
      <formula>152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5AEC7-7DAC-403E-AE28-BB1A51D1101B}">
  <dimension ref="A1:AB51"/>
  <sheetViews>
    <sheetView topLeftCell="D1" workbookViewId="0">
      <pane ySplit="4" topLeftCell="A5" activePane="bottomLeft" state="frozen"/>
      <selection pane="bottomLeft" activeCell="J21" sqref="J21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170" priority="1" operator="greaterThan">
      <formula>0</formula>
    </cfRule>
    <cfRule type="cellIs" dxfId="169" priority="2" operator="greaterThan">
      <formula>0</formula>
    </cfRule>
    <cfRule type="cellIs" dxfId="168" priority="3" operator="greaterThan">
      <formula>0</formula>
    </cfRule>
    <cfRule type="cellIs" dxfId="167" priority="4" operator="greaterThan">
      <formula>2000</formula>
    </cfRule>
    <cfRule type="cellIs" dxfId="166" priority="5" operator="greaterThan">
      <formula>0</formula>
    </cfRule>
    <cfRule type="cellIs" dxfId="165" priority="6" operator="lessThan">
      <formula>0</formula>
    </cfRule>
    <cfRule type="cellIs" dxfId="164" priority="7" operator="greaterThan">
      <formula>0</formula>
    </cfRule>
    <cfRule type="cellIs" dxfId="163" priority="8" operator="greaterThan">
      <formula>0</formula>
    </cfRule>
    <cfRule type="cellIs" dxfId="162" priority="9" operator="greaterThan">
      <formula>152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3E0D2-721B-4E01-AC5A-AB7D89153955}">
  <dimension ref="A1:AB51"/>
  <sheetViews>
    <sheetView workbookViewId="0">
      <pane ySplit="4" topLeftCell="A5" activePane="bottomLeft" state="frozen"/>
      <selection pane="bottomLeft" activeCell="H16" sqref="H16"/>
    </sheetView>
  </sheetViews>
  <sheetFormatPr defaultRowHeight="15" x14ac:dyDescent="0.25"/>
  <cols>
    <col min="1" max="1" width="3.140625" customWidth="1"/>
    <col min="2" max="2" width="21.7109375" style="6" customWidth="1"/>
    <col min="3" max="3" width="9.85546875" customWidth="1"/>
    <col min="7" max="7" width="10.140625" customWidth="1"/>
    <col min="8" max="8" width="11.5703125" customWidth="1"/>
    <col min="9" max="9" width="9.85546875" customWidth="1"/>
    <col min="11" max="15" width="9.5703125" customWidth="1"/>
    <col min="17" max="17" width="10.140625" customWidth="1"/>
    <col min="24" max="24" width="13.28515625" customWidth="1"/>
    <col min="25" max="25" width="8.42578125" customWidth="1"/>
    <col min="26" max="26" width="8.85546875" customWidth="1"/>
    <col min="27" max="27" width="10.7109375" customWidth="1"/>
  </cols>
  <sheetData>
    <row r="1" spans="2:28" ht="15.75" x14ac:dyDescent="0.25">
      <c r="B1" s="10" t="s">
        <v>0</v>
      </c>
    </row>
    <row r="2" spans="2:28" ht="16.5" thickBot="1" x14ac:dyDescent="0.3">
      <c r="B2" s="50" t="s">
        <v>9</v>
      </c>
      <c r="C2" s="50"/>
      <c r="D2" s="50"/>
      <c r="E2" s="51" t="e">
        <f>#REF!</f>
        <v>#REF!</v>
      </c>
      <c r="F2" s="51"/>
      <c r="G2" s="51"/>
      <c r="H2" s="51"/>
      <c r="I2" s="51"/>
      <c r="J2" s="51"/>
      <c r="K2" s="52" t="s">
        <v>10</v>
      </c>
      <c r="L2" s="52"/>
      <c r="M2" s="52"/>
      <c r="N2" s="52"/>
      <c r="O2" s="52"/>
      <c r="P2" s="52"/>
      <c r="Q2" s="52"/>
      <c r="R2" s="53"/>
      <c r="S2" s="51"/>
      <c r="T2" s="51"/>
      <c r="U2" s="51"/>
      <c r="V2" s="51"/>
      <c r="W2" s="51"/>
      <c r="X2" s="51"/>
      <c r="Y2" s="51"/>
      <c r="Z2" s="51"/>
      <c r="AA2" s="51"/>
    </row>
    <row r="3" spans="2:28" ht="15.75" x14ac:dyDescent="0.25">
      <c r="B3" s="14" t="s">
        <v>1</v>
      </c>
      <c r="C3" s="15"/>
      <c r="D3" s="54" t="s">
        <v>2</v>
      </c>
      <c r="E3" s="54"/>
      <c r="F3" s="54"/>
      <c r="G3" s="16"/>
      <c r="H3" s="54" t="s">
        <v>3</v>
      </c>
      <c r="I3" s="54"/>
      <c r="J3" s="54"/>
      <c r="K3" s="16"/>
      <c r="L3" s="54" t="s">
        <v>28</v>
      </c>
      <c r="M3" s="54"/>
      <c r="N3" s="54"/>
      <c r="O3" s="29"/>
      <c r="P3" s="54" t="s">
        <v>29</v>
      </c>
      <c r="Q3" s="54"/>
      <c r="R3" s="54"/>
      <c r="S3" s="16"/>
      <c r="T3" s="55" t="s">
        <v>33</v>
      </c>
      <c r="U3" s="56"/>
      <c r="V3" s="57"/>
      <c r="W3" s="40"/>
      <c r="X3" s="35"/>
      <c r="Y3" s="54" t="s">
        <v>20</v>
      </c>
      <c r="Z3" s="54"/>
      <c r="AA3" s="58"/>
    </row>
    <row r="4" spans="2:28" s="7" customFormat="1" ht="30" customHeight="1" x14ac:dyDescent="0.25">
      <c r="B4" s="17"/>
      <c r="C4" s="26"/>
      <c r="D4" s="11" t="s">
        <v>5</v>
      </c>
      <c r="E4" s="24" t="s">
        <v>6</v>
      </c>
      <c r="F4" s="24" t="s">
        <v>7</v>
      </c>
      <c r="G4" s="26"/>
      <c r="H4" s="24" t="s">
        <v>5</v>
      </c>
      <c r="I4" s="24" t="s">
        <v>6</v>
      </c>
      <c r="J4" s="24" t="s">
        <v>7</v>
      </c>
      <c r="K4" s="26"/>
      <c r="L4" s="24" t="s">
        <v>5</v>
      </c>
      <c r="M4" s="24" t="s">
        <v>5</v>
      </c>
      <c r="N4" s="24" t="s">
        <v>7</v>
      </c>
      <c r="O4" s="26"/>
      <c r="P4" s="33" t="s">
        <v>30</v>
      </c>
      <c r="Q4" s="33" t="s">
        <v>31</v>
      </c>
      <c r="R4" s="33" t="s">
        <v>32</v>
      </c>
      <c r="S4" s="26"/>
      <c r="T4" s="30" t="s">
        <v>34</v>
      </c>
      <c r="U4" s="30" t="s">
        <v>35</v>
      </c>
      <c r="V4" s="30" t="s">
        <v>4</v>
      </c>
      <c r="W4" s="26"/>
      <c r="X4" s="30"/>
      <c r="Y4" s="24" t="s">
        <v>1</v>
      </c>
      <c r="Z4" s="24" t="s">
        <v>39</v>
      </c>
      <c r="AA4" s="25" t="s">
        <v>26</v>
      </c>
    </row>
    <row r="5" spans="2:28" ht="18" customHeight="1" x14ac:dyDescent="0.25">
      <c r="B5" s="17">
        <v>1</v>
      </c>
      <c r="C5" s="19"/>
      <c r="D5" s="20"/>
      <c r="E5" s="20"/>
      <c r="F5" s="20"/>
      <c r="G5" s="19"/>
      <c r="H5" s="20"/>
      <c r="I5" s="20"/>
      <c r="J5" s="20"/>
      <c r="K5" s="19"/>
      <c r="L5" s="31"/>
      <c r="M5" s="31"/>
      <c r="N5" s="31"/>
      <c r="O5" s="19"/>
      <c r="P5" s="20"/>
      <c r="Q5" s="20"/>
      <c r="R5" s="20"/>
      <c r="S5" s="19"/>
      <c r="T5" s="31"/>
      <c r="U5" s="31"/>
      <c r="V5" s="31"/>
      <c r="W5" s="19"/>
      <c r="X5" s="31" t="s">
        <v>36</v>
      </c>
      <c r="Y5" s="23" t="s">
        <v>27</v>
      </c>
      <c r="Z5" s="20"/>
      <c r="AA5" s="21">
        <f>Z5*128</f>
        <v>0</v>
      </c>
      <c r="AB5" s="22"/>
    </row>
    <row r="6" spans="2:28" ht="18" customHeight="1" x14ac:dyDescent="0.25">
      <c r="B6" s="17">
        <v>2</v>
      </c>
      <c r="C6" s="19"/>
      <c r="D6" s="20"/>
      <c r="E6" s="20"/>
      <c r="F6" s="20"/>
      <c r="G6" s="19"/>
      <c r="H6" s="20"/>
      <c r="I6" s="20"/>
      <c r="J6" s="20"/>
      <c r="K6" s="19"/>
      <c r="L6" s="31"/>
      <c r="M6" s="31"/>
      <c r="N6" s="31"/>
      <c r="O6" s="19"/>
      <c r="P6" s="20"/>
      <c r="Q6" s="20"/>
      <c r="R6" s="20"/>
      <c r="S6" s="19"/>
      <c r="T6" s="31"/>
      <c r="U6" s="31"/>
      <c r="V6" s="31"/>
      <c r="W6" s="19"/>
      <c r="X6" s="31" t="s">
        <v>36</v>
      </c>
      <c r="Y6" s="23" t="s">
        <v>27</v>
      </c>
      <c r="Z6" s="20"/>
      <c r="AA6" s="21">
        <f t="shared" ref="AA6:AA18" si="0">Z6*128</f>
        <v>0</v>
      </c>
      <c r="AB6" s="22"/>
    </row>
    <row r="7" spans="2:28" ht="18" customHeight="1" x14ac:dyDescent="0.25">
      <c r="B7" s="17">
        <v>3</v>
      </c>
      <c r="C7" s="19"/>
      <c r="D7" s="20"/>
      <c r="E7" s="20"/>
      <c r="F7" s="20"/>
      <c r="G7" s="19"/>
      <c r="H7" s="20"/>
      <c r="I7" s="20"/>
      <c r="J7" s="20"/>
      <c r="K7" s="19"/>
      <c r="L7" s="31"/>
      <c r="M7" s="31"/>
      <c r="N7" s="31"/>
      <c r="O7" s="19"/>
      <c r="P7" s="20"/>
      <c r="Q7" s="20"/>
      <c r="R7" s="20"/>
      <c r="S7" s="19"/>
      <c r="T7" s="31"/>
      <c r="U7" s="31"/>
      <c r="V7" s="31"/>
      <c r="W7" s="19"/>
      <c r="X7" s="31" t="s">
        <v>36</v>
      </c>
      <c r="Y7" s="23" t="s">
        <v>27</v>
      </c>
      <c r="Z7" s="20"/>
      <c r="AA7" s="21">
        <f t="shared" si="0"/>
        <v>0</v>
      </c>
      <c r="AB7" s="22"/>
    </row>
    <row r="8" spans="2:28" ht="18" customHeight="1" x14ac:dyDescent="0.25">
      <c r="B8" s="17">
        <v>4</v>
      </c>
      <c r="C8" s="19"/>
      <c r="D8" s="20"/>
      <c r="E8" s="20"/>
      <c r="F8" s="20"/>
      <c r="G8" s="19"/>
      <c r="H8" s="20"/>
      <c r="I8" s="20"/>
      <c r="J8" s="20"/>
      <c r="K8" s="19"/>
      <c r="L8" s="31"/>
      <c r="M8" s="31"/>
      <c r="N8" s="31"/>
      <c r="O8" s="19"/>
      <c r="P8" s="20"/>
      <c r="Q8" s="20"/>
      <c r="R8" s="20"/>
      <c r="S8" s="19"/>
      <c r="T8" s="31"/>
      <c r="U8" s="31"/>
      <c r="V8" s="31"/>
      <c r="W8" s="19"/>
      <c r="X8" s="31" t="s">
        <v>36</v>
      </c>
      <c r="Y8" s="23" t="s">
        <v>27</v>
      </c>
      <c r="Z8" s="20"/>
      <c r="AA8" s="21">
        <f t="shared" si="0"/>
        <v>0</v>
      </c>
      <c r="AB8" s="22"/>
    </row>
    <row r="9" spans="2:28" ht="18" customHeight="1" x14ac:dyDescent="0.25">
      <c r="B9" s="17">
        <v>5</v>
      </c>
      <c r="C9" s="19"/>
      <c r="D9" s="20"/>
      <c r="E9" s="20"/>
      <c r="F9" s="20"/>
      <c r="G9" s="19"/>
      <c r="H9" s="20"/>
      <c r="I9" s="20"/>
      <c r="J9" s="20"/>
      <c r="K9" s="19"/>
      <c r="L9" s="31"/>
      <c r="M9" s="31"/>
      <c r="N9" s="31"/>
      <c r="O9" s="19"/>
      <c r="P9" s="20"/>
      <c r="Q9" s="20"/>
      <c r="R9" s="20"/>
      <c r="S9" s="19"/>
      <c r="T9" s="31"/>
      <c r="U9" s="31"/>
      <c r="V9" s="31"/>
      <c r="W9" s="19"/>
      <c r="X9" s="31" t="s">
        <v>36</v>
      </c>
      <c r="Y9" s="23" t="s">
        <v>27</v>
      </c>
      <c r="Z9" s="20"/>
      <c r="AA9" s="21">
        <f t="shared" si="0"/>
        <v>0</v>
      </c>
      <c r="AB9" s="22"/>
    </row>
    <row r="10" spans="2:28" ht="18" customHeight="1" x14ac:dyDescent="0.25">
      <c r="B10" s="17">
        <v>6</v>
      </c>
      <c r="C10" s="19"/>
      <c r="D10" s="20"/>
      <c r="E10" s="20"/>
      <c r="F10" s="20"/>
      <c r="G10" s="19"/>
      <c r="H10" s="20"/>
      <c r="I10" s="20"/>
      <c r="J10" s="20"/>
      <c r="K10" s="19"/>
      <c r="L10" s="31"/>
      <c r="M10" s="31"/>
      <c r="N10" s="31"/>
      <c r="O10" s="19"/>
      <c r="P10" s="20"/>
      <c r="Q10" s="20"/>
      <c r="R10" s="20"/>
      <c r="S10" s="19"/>
      <c r="T10" s="31"/>
      <c r="U10" s="31"/>
      <c r="V10" s="31"/>
      <c r="W10" s="19"/>
      <c r="X10" s="31" t="s">
        <v>36</v>
      </c>
      <c r="Y10" s="23" t="s">
        <v>27</v>
      </c>
      <c r="Z10" s="20"/>
      <c r="AA10" s="21">
        <f t="shared" si="0"/>
        <v>0</v>
      </c>
      <c r="AB10" s="22"/>
    </row>
    <row r="11" spans="2:28" ht="18" customHeight="1" x14ac:dyDescent="0.25">
      <c r="B11" s="17">
        <v>7</v>
      </c>
      <c r="C11" s="19"/>
      <c r="D11" s="20"/>
      <c r="E11" s="20"/>
      <c r="F11" s="20"/>
      <c r="G11" s="19"/>
      <c r="H11" s="20"/>
      <c r="I11" s="20"/>
      <c r="J11" s="20"/>
      <c r="K11" s="19"/>
      <c r="L11" s="31"/>
      <c r="M11" s="31"/>
      <c r="N11" s="31"/>
      <c r="O11" s="19"/>
      <c r="P11" s="20"/>
      <c r="Q11" s="20"/>
      <c r="R11" s="20"/>
      <c r="S11" s="19"/>
      <c r="T11" s="31"/>
      <c r="U11" s="31"/>
      <c r="V11" s="31"/>
      <c r="W11" s="19"/>
      <c r="X11" s="31" t="s">
        <v>36</v>
      </c>
      <c r="Y11" s="23" t="s">
        <v>27</v>
      </c>
      <c r="Z11" s="20"/>
      <c r="AA11" s="21">
        <f t="shared" si="0"/>
        <v>0</v>
      </c>
      <c r="AB11" s="22"/>
    </row>
    <row r="12" spans="2:28" ht="18" customHeight="1" x14ac:dyDescent="0.25">
      <c r="B12" s="17">
        <v>8</v>
      </c>
      <c r="C12" s="19"/>
      <c r="D12" s="20"/>
      <c r="E12" s="20"/>
      <c r="F12" s="20"/>
      <c r="G12" s="19"/>
      <c r="H12" s="20"/>
      <c r="I12" s="20"/>
      <c r="J12" s="20"/>
      <c r="K12" s="19"/>
      <c r="L12" s="31"/>
      <c r="M12" s="31"/>
      <c r="N12" s="31"/>
      <c r="O12" s="19"/>
      <c r="P12" s="20"/>
      <c r="Q12" s="20"/>
      <c r="R12" s="20"/>
      <c r="S12" s="19"/>
      <c r="T12" s="31"/>
      <c r="U12" s="31"/>
      <c r="V12" s="31"/>
      <c r="W12" s="19"/>
      <c r="X12" s="31" t="s">
        <v>36</v>
      </c>
      <c r="Y12" s="23" t="s">
        <v>27</v>
      </c>
      <c r="Z12" s="20"/>
      <c r="AA12" s="21">
        <f t="shared" si="0"/>
        <v>0</v>
      </c>
      <c r="AB12" s="22"/>
    </row>
    <row r="13" spans="2:28" ht="18" customHeight="1" x14ac:dyDescent="0.25">
      <c r="B13" s="17">
        <v>9</v>
      </c>
      <c r="C13" s="19"/>
      <c r="D13" s="20"/>
      <c r="E13" s="20"/>
      <c r="F13" s="20"/>
      <c r="G13" s="19"/>
      <c r="H13" s="20"/>
      <c r="I13" s="20"/>
      <c r="J13" s="20"/>
      <c r="K13" s="19"/>
      <c r="L13" s="31"/>
      <c r="M13" s="31"/>
      <c r="N13" s="31"/>
      <c r="O13" s="19"/>
      <c r="P13" s="20"/>
      <c r="Q13" s="20"/>
      <c r="R13" s="20"/>
      <c r="S13" s="19"/>
      <c r="T13" s="31"/>
      <c r="U13" s="31"/>
      <c r="V13" s="31"/>
      <c r="W13" s="19"/>
      <c r="X13" s="31" t="s">
        <v>36</v>
      </c>
      <c r="Y13" s="23" t="s">
        <v>27</v>
      </c>
      <c r="Z13" s="20"/>
      <c r="AA13" s="21">
        <f t="shared" si="0"/>
        <v>0</v>
      </c>
      <c r="AB13" s="22"/>
    </row>
    <row r="14" spans="2:28" ht="18" customHeight="1" x14ac:dyDescent="0.25">
      <c r="B14" s="17">
        <v>10</v>
      </c>
      <c r="C14" s="19"/>
      <c r="D14" s="20"/>
      <c r="E14" s="20"/>
      <c r="F14" s="20"/>
      <c r="G14" s="19"/>
      <c r="H14" s="20"/>
      <c r="I14" s="20"/>
      <c r="J14" s="20"/>
      <c r="K14" s="19"/>
      <c r="L14" s="31"/>
      <c r="M14" s="31"/>
      <c r="N14" s="31"/>
      <c r="O14" s="19"/>
      <c r="P14" s="20"/>
      <c r="Q14" s="20"/>
      <c r="R14" s="20"/>
      <c r="S14" s="19"/>
      <c r="T14" s="31"/>
      <c r="U14" s="31"/>
      <c r="V14" s="31"/>
      <c r="W14" s="19"/>
      <c r="X14" s="31" t="s">
        <v>36</v>
      </c>
      <c r="Y14" s="23" t="s">
        <v>27</v>
      </c>
      <c r="Z14" s="20"/>
      <c r="AA14" s="21">
        <f t="shared" si="0"/>
        <v>0</v>
      </c>
      <c r="AB14" s="22"/>
    </row>
    <row r="15" spans="2:28" ht="18" customHeight="1" x14ac:dyDescent="0.25">
      <c r="B15" s="17">
        <v>11</v>
      </c>
      <c r="C15" s="19"/>
      <c r="D15" s="20"/>
      <c r="E15" s="20"/>
      <c r="F15" s="20"/>
      <c r="G15" s="19"/>
      <c r="H15" s="20"/>
      <c r="I15" s="20"/>
      <c r="J15" s="20"/>
      <c r="K15" s="19"/>
      <c r="L15" s="31"/>
      <c r="M15" s="31"/>
      <c r="N15" s="31"/>
      <c r="O15" s="19"/>
      <c r="P15" s="20"/>
      <c r="Q15" s="20"/>
      <c r="R15" s="20"/>
      <c r="S15" s="19"/>
      <c r="T15" s="31"/>
      <c r="U15" s="31"/>
      <c r="V15" s="31"/>
      <c r="W15" s="19"/>
      <c r="X15" s="31" t="s">
        <v>36</v>
      </c>
      <c r="Y15" s="23" t="s">
        <v>27</v>
      </c>
      <c r="Z15" s="20"/>
      <c r="AA15" s="21">
        <f t="shared" si="0"/>
        <v>0</v>
      </c>
      <c r="AB15" s="22"/>
    </row>
    <row r="16" spans="2:28" ht="18" customHeight="1" x14ac:dyDescent="0.25">
      <c r="B16" s="17">
        <v>12</v>
      </c>
      <c r="C16" s="19"/>
      <c r="D16" s="20"/>
      <c r="E16" s="20"/>
      <c r="F16" s="20"/>
      <c r="G16" s="19"/>
      <c r="H16" s="20"/>
      <c r="I16" s="20"/>
      <c r="J16" s="20"/>
      <c r="K16" s="19"/>
      <c r="L16" s="31"/>
      <c r="M16" s="31"/>
      <c r="N16" s="31"/>
      <c r="O16" s="19"/>
      <c r="P16" s="20"/>
      <c r="Q16" s="20"/>
      <c r="R16" s="20"/>
      <c r="S16" s="19"/>
      <c r="T16" s="31"/>
      <c r="U16" s="31"/>
      <c r="V16" s="31"/>
      <c r="W16" s="19"/>
      <c r="X16" s="31" t="s">
        <v>36</v>
      </c>
      <c r="Y16" s="23" t="s">
        <v>27</v>
      </c>
      <c r="Z16" s="20"/>
      <c r="AA16" s="21">
        <f t="shared" si="0"/>
        <v>0</v>
      </c>
      <c r="AB16" s="22"/>
    </row>
    <row r="17" spans="2:28" ht="18" customHeight="1" x14ac:dyDescent="0.25">
      <c r="B17" s="17">
        <v>13</v>
      </c>
      <c r="C17" s="19"/>
      <c r="D17" s="20"/>
      <c r="E17" s="20"/>
      <c r="F17" s="20"/>
      <c r="G17" s="19"/>
      <c r="H17" s="20"/>
      <c r="I17" s="20"/>
      <c r="J17" s="20"/>
      <c r="K17" s="19"/>
      <c r="L17" s="31"/>
      <c r="M17" s="31"/>
      <c r="N17" s="31"/>
      <c r="O17" s="19"/>
      <c r="P17" s="20"/>
      <c r="Q17" s="20"/>
      <c r="R17" s="20"/>
      <c r="S17" s="19"/>
      <c r="T17" s="31"/>
      <c r="U17" s="31"/>
      <c r="V17" s="31"/>
      <c r="W17" s="19"/>
      <c r="X17" s="31" t="s">
        <v>36</v>
      </c>
      <c r="Y17" s="23" t="s">
        <v>27</v>
      </c>
      <c r="Z17" s="20"/>
      <c r="AA17" s="21">
        <f t="shared" si="0"/>
        <v>0</v>
      </c>
      <c r="AB17" s="22"/>
    </row>
    <row r="18" spans="2:28" ht="18" customHeight="1" x14ac:dyDescent="0.25">
      <c r="B18" s="17">
        <v>14</v>
      </c>
      <c r="C18" s="19"/>
      <c r="D18" s="20"/>
      <c r="E18" s="20"/>
      <c r="F18" s="20"/>
      <c r="G18" s="19"/>
      <c r="H18" s="20"/>
      <c r="I18" s="20"/>
      <c r="J18" s="20"/>
      <c r="K18" s="19"/>
      <c r="L18" s="31"/>
      <c r="M18" s="31"/>
      <c r="N18" s="31"/>
      <c r="O18" s="19"/>
      <c r="P18" s="1"/>
      <c r="Q18" s="1"/>
      <c r="R18" s="1"/>
      <c r="S18" s="19"/>
      <c r="T18" s="31"/>
      <c r="U18" s="31"/>
      <c r="V18" s="31"/>
      <c r="W18" s="19"/>
      <c r="X18" s="31" t="s">
        <v>36</v>
      </c>
      <c r="Y18" s="23" t="s">
        <v>27</v>
      </c>
      <c r="Z18" s="20"/>
      <c r="AA18" s="21">
        <f t="shared" si="0"/>
        <v>0</v>
      </c>
      <c r="AB18" s="22"/>
    </row>
    <row r="19" spans="2:28" ht="18" customHeight="1" x14ac:dyDescent="0.25">
      <c r="B19" s="17">
        <v>15</v>
      </c>
      <c r="C19" s="19"/>
      <c r="D19" s="20"/>
      <c r="E19" s="20"/>
      <c r="F19" s="20"/>
      <c r="G19" s="19"/>
      <c r="H19" s="20"/>
      <c r="I19" s="20"/>
      <c r="J19" s="20"/>
      <c r="K19" s="19"/>
      <c r="L19" s="31"/>
      <c r="M19" s="31"/>
      <c r="N19" s="31"/>
      <c r="O19" s="19"/>
      <c r="P19" s="20"/>
      <c r="Q19" s="20"/>
      <c r="R19" s="20"/>
      <c r="S19" s="19"/>
      <c r="T19" s="31"/>
      <c r="U19" s="31"/>
      <c r="V19" s="31"/>
      <c r="W19" s="19"/>
      <c r="X19" s="31" t="s">
        <v>37</v>
      </c>
      <c r="Y19" s="20"/>
      <c r="Z19" s="20"/>
      <c r="AA19" s="21">
        <f>Z19*64</f>
        <v>0</v>
      </c>
      <c r="AB19" s="22"/>
    </row>
    <row r="20" spans="2:28" ht="18" customHeight="1" x14ac:dyDescent="0.25">
      <c r="B20" s="17">
        <v>16</v>
      </c>
      <c r="C20" s="19"/>
      <c r="D20" s="20"/>
      <c r="E20" s="20"/>
      <c r="F20" s="20"/>
      <c r="G20" s="19"/>
      <c r="H20" s="20"/>
      <c r="I20" s="20"/>
      <c r="J20" s="20"/>
      <c r="K20" s="19"/>
      <c r="L20" s="31"/>
      <c r="M20" s="31"/>
      <c r="N20" s="31"/>
      <c r="O20" s="19"/>
      <c r="P20" s="20"/>
      <c r="Q20" s="20"/>
      <c r="R20" s="20"/>
      <c r="S20" s="19"/>
      <c r="T20" s="31"/>
      <c r="U20" s="31"/>
      <c r="V20" s="31"/>
      <c r="W20" s="19"/>
      <c r="X20" s="31" t="s">
        <v>37</v>
      </c>
      <c r="Y20" s="20"/>
      <c r="Z20" s="20"/>
      <c r="AA20" s="21">
        <f t="shared" ref="AA20:AA22" si="1">Z20*64</f>
        <v>0</v>
      </c>
      <c r="AB20" s="22"/>
    </row>
    <row r="21" spans="2:28" ht="18" customHeight="1" x14ac:dyDescent="0.25">
      <c r="B21" s="17">
        <v>17</v>
      </c>
      <c r="C21" s="19"/>
      <c r="D21" s="20"/>
      <c r="E21" s="20"/>
      <c r="F21" s="20"/>
      <c r="G21" s="19"/>
      <c r="H21" s="20"/>
      <c r="I21" s="20"/>
      <c r="J21" s="20"/>
      <c r="K21" s="19"/>
      <c r="L21" s="31"/>
      <c r="M21" s="31"/>
      <c r="N21" s="31"/>
      <c r="O21" s="19"/>
      <c r="P21" s="20"/>
      <c r="Q21" s="20"/>
      <c r="R21" s="20"/>
      <c r="S21" s="19"/>
      <c r="T21" s="31"/>
      <c r="U21" s="31"/>
      <c r="V21" s="31"/>
      <c r="W21" s="19"/>
      <c r="X21" s="31" t="s">
        <v>37</v>
      </c>
      <c r="Y21" s="20"/>
      <c r="Z21" s="20"/>
      <c r="AA21" s="21">
        <f t="shared" si="1"/>
        <v>0</v>
      </c>
      <c r="AB21" s="22"/>
    </row>
    <row r="22" spans="2:28" ht="18" customHeight="1" x14ac:dyDescent="0.25">
      <c r="B22" s="17">
        <v>18</v>
      </c>
      <c r="C22" s="19"/>
      <c r="D22" s="20"/>
      <c r="E22" s="20"/>
      <c r="F22" s="20"/>
      <c r="G22" s="19"/>
      <c r="H22" s="20"/>
      <c r="I22" s="20"/>
      <c r="J22" s="20"/>
      <c r="K22" s="19"/>
      <c r="L22" s="31"/>
      <c r="M22" s="31"/>
      <c r="N22" s="31"/>
      <c r="O22" s="19"/>
      <c r="P22" s="20"/>
      <c r="Q22" s="20"/>
      <c r="R22" s="20"/>
      <c r="S22" s="19"/>
      <c r="T22" s="31"/>
      <c r="U22" s="31"/>
      <c r="V22" s="31"/>
      <c r="W22" s="19"/>
      <c r="X22" s="31" t="s">
        <v>37</v>
      </c>
      <c r="Y22" s="20"/>
      <c r="Z22" s="20"/>
      <c r="AA22" s="21">
        <f t="shared" si="1"/>
        <v>0</v>
      </c>
      <c r="AB22" s="22"/>
    </row>
    <row r="23" spans="2:28" ht="18" customHeight="1" x14ac:dyDescent="0.25">
      <c r="B23" s="17">
        <v>19</v>
      </c>
      <c r="C23" s="19"/>
      <c r="D23" s="20"/>
      <c r="E23" s="20"/>
      <c r="F23" s="20"/>
      <c r="G23" s="19"/>
      <c r="H23" s="20"/>
      <c r="I23" s="20"/>
      <c r="J23" s="20"/>
      <c r="K23" s="19"/>
      <c r="L23" s="31"/>
      <c r="M23" s="31"/>
      <c r="N23" s="31"/>
      <c r="O23" s="19"/>
      <c r="P23" s="20"/>
      <c r="Q23" s="20"/>
      <c r="R23" s="20"/>
      <c r="S23" s="19"/>
      <c r="T23" s="31"/>
      <c r="U23" s="31"/>
      <c r="V23" s="31"/>
      <c r="W23" s="19"/>
      <c r="X23" s="31" t="s">
        <v>38</v>
      </c>
      <c r="Y23" s="20"/>
      <c r="Z23" s="20"/>
      <c r="AA23" s="21">
        <f>Z23*8</f>
        <v>0</v>
      </c>
      <c r="AB23" s="22"/>
    </row>
    <row r="24" spans="2:28" ht="18" customHeight="1" x14ac:dyDescent="0.25">
      <c r="B24" s="17">
        <v>20</v>
      </c>
      <c r="C24" s="19"/>
      <c r="D24" s="20"/>
      <c r="E24" s="20"/>
      <c r="F24" s="20"/>
      <c r="G24" s="19"/>
      <c r="H24" s="20"/>
      <c r="I24" s="20"/>
      <c r="J24" s="20"/>
      <c r="K24" s="19"/>
      <c r="L24" s="31"/>
      <c r="M24" s="31"/>
      <c r="N24" s="31"/>
      <c r="O24" s="19"/>
      <c r="P24" s="20"/>
      <c r="Q24" s="20"/>
      <c r="R24" s="20"/>
      <c r="S24" s="19"/>
      <c r="T24" s="31"/>
      <c r="U24" s="31"/>
      <c r="V24" s="31"/>
      <c r="W24" s="19"/>
      <c r="X24" s="31" t="s">
        <v>38</v>
      </c>
      <c r="Y24" s="20"/>
      <c r="Z24" s="20"/>
      <c r="AA24" s="21">
        <f t="shared" ref="AA24:AA35" si="2">Z24*8</f>
        <v>0</v>
      </c>
      <c r="AB24" s="22"/>
    </row>
    <row r="25" spans="2:28" ht="18" customHeight="1" x14ac:dyDescent="0.25">
      <c r="B25" s="17">
        <v>21</v>
      </c>
      <c r="C25" s="19"/>
      <c r="D25" s="20"/>
      <c r="E25" s="20"/>
      <c r="F25" s="20"/>
      <c r="G25" s="19"/>
      <c r="H25" s="20"/>
      <c r="I25" s="20"/>
      <c r="J25" s="20"/>
      <c r="K25" s="19"/>
      <c r="L25" s="31"/>
      <c r="M25" s="31"/>
      <c r="N25" s="31"/>
      <c r="O25" s="19"/>
      <c r="P25" s="20"/>
      <c r="Q25" s="20"/>
      <c r="R25" s="20"/>
      <c r="S25" s="19"/>
      <c r="T25" s="31"/>
      <c r="U25" s="31"/>
      <c r="V25" s="31"/>
      <c r="W25" s="19"/>
      <c r="X25" s="31" t="s">
        <v>38</v>
      </c>
      <c r="Y25" s="20"/>
      <c r="Z25" s="20"/>
      <c r="AA25" s="21">
        <f t="shared" si="2"/>
        <v>0</v>
      </c>
      <c r="AB25" s="22"/>
    </row>
    <row r="26" spans="2:28" ht="18" customHeight="1" x14ac:dyDescent="0.25">
      <c r="B26" s="17">
        <v>22</v>
      </c>
      <c r="C26" s="19"/>
      <c r="D26" s="20"/>
      <c r="E26" s="20"/>
      <c r="F26" s="20"/>
      <c r="G26" s="19"/>
      <c r="H26" s="20"/>
      <c r="I26" s="20"/>
      <c r="J26" s="20"/>
      <c r="K26" s="19"/>
      <c r="L26" s="31"/>
      <c r="M26" s="31"/>
      <c r="N26" s="31"/>
      <c r="O26" s="19"/>
      <c r="P26" s="1"/>
      <c r="Q26" s="1"/>
      <c r="R26" s="1"/>
      <c r="S26" s="19"/>
      <c r="T26" s="31"/>
      <c r="U26" s="31"/>
      <c r="V26" s="31"/>
      <c r="W26" s="19"/>
      <c r="X26" s="31" t="s">
        <v>38</v>
      </c>
      <c r="Y26" s="20"/>
      <c r="Z26" s="20"/>
      <c r="AA26" s="21">
        <f t="shared" si="2"/>
        <v>0</v>
      </c>
      <c r="AB26" s="22"/>
    </row>
    <row r="27" spans="2:28" ht="18" customHeight="1" x14ac:dyDescent="0.25">
      <c r="B27" s="17">
        <v>23</v>
      </c>
      <c r="C27" s="19"/>
      <c r="D27" s="20"/>
      <c r="E27" s="20"/>
      <c r="F27" s="20"/>
      <c r="G27" s="19"/>
      <c r="H27" s="20"/>
      <c r="I27" s="20"/>
      <c r="J27" s="20"/>
      <c r="K27" s="19"/>
      <c r="L27" s="31"/>
      <c r="M27" s="31"/>
      <c r="N27" s="31"/>
      <c r="O27" s="19"/>
      <c r="P27" s="20"/>
      <c r="Q27" s="20"/>
      <c r="R27" s="20"/>
      <c r="S27" s="19"/>
      <c r="T27" s="31"/>
      <c r="U27" s="31"/>
      <c r="V27" s="31"/>
      <c r="W27" s="19"/>
      <c r="X27" s="31" t="s">
        <v>38</v>
      </c>
      <c r="Y27" s="20"/>
      <c r="Z27" s="20"/>
      <c r="AA27" s="21">
        <f t="shared" si="2"/>
        <v>0</v>
      </c>
      <c r="AB27" s="22"/>
    </row>
    <row r="28" spans="2:28" ht="18" customHeight="1" x14ac:dyDescent="0.25">
      <c r="B28" s="17">
        <v>24</v>
      </c>
      <c r="C28" s="19"/>
      <c r="D28" s="20"/>
      <c r="E28" s="20"/>
      <c r="F28" s="20"/>
      <c r="G28" s="19"/>
      <c r="H28" s="20"/>
      <c r="I28" s="20"/>
      <c r="J28" s="20"/>
      <c r="K28" s="19"/>
      <c r="L28" s="31"/>
      <c r="M28" s="31"/>
      <c r="N28" s="31"/>
      <c r="O28" s="19"/>
      <c r="P28" s="20"/>
      <c r="Q28" s="20"/>
      <c r="R28" s="20"/>
      <c r="S28" s="19"/>
      <c r="T28" s="31"/>
      <c r="U28" s="31"/>
      <c r="V28" s="31"/>
      <c r="W28" s="19"/>
      <c r="X28" s="31" t="s">
        <v>38</v>
      </c>
      <c r="Y28" s="20"/>
      <c r="Z28" s="20"/>
      <c r="AA28" s="21">
        <f t="shared" si="2"/>
        <v>0</v>
      </c>
      <c r="AB28" s="22"/>
    </row>
    <row r="29" spans="2:28" ht="18" customHeight="1" x14ac:dyDescent="0.25">
      <c r="B29" s="17">
        <v>25</v>
      </c>
      <c r="C29" s="19"/>
      <c r="D29" s="20"/>
      <c r="E29" s="20"/>
      <c r="F29" s="20"/>
      <c r="G29" s="19"/>
      <c r="H29" s="20"/>
      <c r="I29" s="20"/>
      <c r="J29" s="20"/>
      <c r="K29" s="19"/>
      <c r="L29" s="31"/>
      <c r="M29" s="31"/>
      <c r="N29" s="31"/>
      <c r="O29" s="19"/>
      <c r="P29" s="20"/>
      <c r="Q29" s="20"/>
      <c r="R29" s="20"/>
      <c r="S29" s="19"/>
      <c r="T29" s="31"/>
      <c r="U29" s="31"/>
      <c r="V29" s="31"/>
      <c r="W29" s="19"/>
      <c r="X29" s="31" t="s">
        <v>38</v>
      </c>
      <c r="Y29" s="20"/>
      <c r="Z29" s="20"/>
      <c r="AA29" s="21">
        <f t="shared" si="2"/>
        <v>0</v>
      </c>
      <c r="AB29" s="22"/>
    </row>
    <row r="30" spans="2:28" ht="18" customHeight="1" x14ac:dyDescent="0.25">
      <c r="B30" s="17">
        <v>26</v>
      </c>
      <c r="C30" s="19"/>
      <c r="D30" s="20"/>
      <c r="E30" s="20"/>
      <c r="F30" s="20"/>
      <c r="G30" s="19"/>
      <c r="H30" s="20"/>
      <c r="I30" s="20"/>
      <c r="J30" s="20"/>
      <c r="K30" s="19"/>
      <c r="L30" s="31"/>
      <c r="M30" s="31"/>
      <c r="N30" s="31"/>
      <c r="O30" s="19"/>
      <c r="P30" s="20"/>
      <c r="Q30" s="20"/>
      <c r="R30" s="20"/>
      <c r="S30" s="19"/>
      <c r="T30" s="31"/>
      <c r="U30" s="31"/>
      <c r="V30" s="31"/>
      <c r="W30" s="19"/>
      <c r="X30" s="31" t="s">
        <v>38</v>
      </c>
      <c r="Y30" s="20"/>
      <c r="Z30" s="20"/>
      <c r="AA30" s="21">
        <f t="shared" si="2"/>
        <v>0</v>
      </c>
      <c r="AB30" s="22"/>
    </row>
    <row r="31" spans="2:28" ht="18" customHeight="1" x14ac:dyDescent="0.25">
      <c r="B31" s="17">
        <v>27</v>
      </c>
      <c r="C31" s="19"/>
      <c r="D31" s="20"/>
      <c r="E31" s="20"/>
      <c r="F31" s="20"/>
      <c r="G31" s="19"/>
      <c r="H31" s="20"/>
      <c r="I31" s="20"/>
      <c r="J31" s="20"/>
      <c r="K31" s="19"/>
      <c r="L31" s="31"/>
      <c r="M31" s="31"/>
      <c r="N31" s="31"/>
      <c r="O31" s="19"/>
      <c r="P31" s="20"/>
      <c r="Q31" s="20"/>
      <c r="R31" s="20"/>
      <c r="S31" s="19"/>
      <c r="T31" s="31"/>
      <c r="U31" s="31"/>
      <c r="V31" s="31"/>
      <c r="W31" s="19"/>
      <c r="X31" s="31" t="s">
        <v>38</v>
      </c>
      <c r="Y31" s="20"/>
      <c r="Z31" s="20"/>
      <c r="AA31" s="21">
        <f t="shared" si="2"/>
        <v>0</v>
      </c>
      <c r="AB31" s="22"/>
    </row>
    <row r="32" spans="2:28" ht="18" customHeight="1" x14ac:dyDescent="0.25">
      <c r="B32" s="17">
        <v>28</v>
      </c>
      <c r="C32" s="19"/>
      <c r="D32" s="20"/>
      <c r="E32" s="20"/>
      <c r="F32" s="20"/>
      <c r="G32" s="19"/>
      <c r="H32" s="20"/>
      <c r="I32" s="20"/>
      <c r="J32" s="20"/>
      <c r="K32" s="19"/>
      <c r="L32" s="31"/>
      <c r="M32" s="31"/>
      <c r="N32" s="31"/>
      <c r="O32" s="19"/>
      <c r="P32" s="20"/>
      <c r="Q32" s="20"/>
      <c r="R32" s="20"/>
      <c r="S32" s="19"/>
      <c r="T32" s="31"/>
      <c r="U32" s="31"/>
      <c r="V32" s="31"/>
      <c r="W32" s="19"/>
      <c r="X32" s="31" t="s">
        <v>38</v>
      </c>
      <c r="Y32" s="20"/>
      <c r="Z32" s="20"/>
      <c r="AA32" s="21">
        <f t="shared" si="2"/>
        <v>0</v>
      </c>
      <c r="AB32" s="22"/>
    </row>
    <row r="33" spans="1:28" ht="18" customHeight="1" x14ac:dyDescent="0.25">
      <c r="B33" s="17">
        <v>29</v>
      </c>
      <c r="C33" s="19"/>
      <c r="D33" s="20"/>
      <c r="E33" s="20"/>
      <c r="F33" s="20"/>
      <c r="G33" s="19"/>
      <c r="H33" s="20"/>
      <c r="I33" s="20"/>
      <c r="J33" s="20"/>
      <c r="K33" s="19"/>
      <c r="L33" s="31"/>
      <c r="M33" s="31"/>
      <c r="N33" s="31"/>
      <c r="O33" s="19"/>
      <c r="P33" s="20"/>
      <c r="Q33" s="20"/>
      <c r="R33" s="20"/>
      <c r="S33" s="19"/>
      <c r="T33" s="31"/>
      <c r="U33" s="31"/>
      <c r="V33" s="31"/>
      <c r="W33" s="19"/>
      <c r="X33" s="31" t="s">
        <v>38</v>
      </c>
      <c r="Y33" s="20"/>
      <c r="Z33" s="20"/>
      <c r="AA33" s="21">
        <f t="shared" si="2"/>
        <v>0</v>
      </c>
      <c r="AB33" s="22"/>
    </row>
    <row r="34" spans="1:28" ht="18" customHeight="1" x14ac:dyDescent="0.25">
      <c r="B34" s="17">
        <v>30</v>
      </c>
      <c r="C34" s="19"/>
      <c r="D34" s="20"/>
      <c r="E34" s="20"/>
      <c r="F34" s="20"/>
      <c r="G34" s="19"/>
      <c r="H34" s="20"/>
      <c r="I34" s="20"/>
      <c r="J34" s="20"/>
      <c r="K34" s="19"/>
      <c r="L34" s="31"/>
      <c r="M34" s="31"/>
      <c r="N34" s="31"/>
      <c r="O34" s="19"/>
      <c r="P34" s="20"/>
      <c r="Q34" s="20"/>
      <c r="R34" s="20"/>
      <c r="S34" s="19"/>
      <c r="T34" s="31"/>
      <c r="U34" s="31"/>
      <c r="V34" s="31"/>
      <c r="W34" s="19"/>
      <c r="X34" s="31" t="s">
        <v>38</v>
      </c>
      <c r="Y34" s="20"/>
      <c r="Z34" s="20"/>
      <c r="AA34" s="21">
        <f t="shared" si="2"/>
        <v>0</v>
      </c>
      <c r="AB34" s="22"/>
    </row>
    <row r="35" spans="1:28" ht="18" customHeight="1" x14ac:dyDescent="0.25">
      <c r="B35" s="17">
        <v>31</v>
      </c>
      <c r="C35" s="19"/>
      <c r="D35" s="20"/>
      <c r="E35" s="20"/>
      <c r="F35" s="20"/>
      <c r="G35" s="19"/>
      <c r="H35" s="20"/>
      <c r="I35" s="20"/>
      <c r="J35" s="20"/>
      <c r="K35" s="19"/>
      <c r="L35" s="31"/>
      <c r="M35" s="31"/>
      <c r="N35" s="31"/>
      <c r="O35" s="19"/>
      <c r="P35" s="20"/>
      <c r="Q35" s="20"/>
      <c r="R35" s="20"/>
      <c r="S35" s="19"/>
      <c r="T35" s="31"/>
      <c r="U35" s="31"/>
      <c r="V35" s="31"/>
      <c r="W35" s="19"/>
      <c r="X35" s="31" t="s">
        <v>38</v>
      </c>
      <c r="Y35" s="20"/>
      <c r="Z35" s="20"/>
      <c r="AA35" s="21">
        <f t="shared" si="2"/>
        <v>0</v>
      </c>
      <c r="AB35" s="22"/>
    </row>
    <row r="36" spans="1:28" ht="18" customHeight="1" x14ac:dyDescent="0.25">
      <c r="B36" s="17"/>
      <c r="C36" s="19"/>
      <c r="D36" s="20"/>
      <c r="E36" s="20"/>
      <c r="F36" s="20"/>
      <c r="G36" s="19"/>
      <c r="H36" s="20"/>
      <c r="I36" s="20"/>
      <c r="J36" s="20"/>
      <c r="K36" s="19"/>
      <c r="L36" s="31"/>
      <c r="M36" s="31"/>
      <c r="N36" s="31"/>
      <c r="O36" s="19"/>
      <c r="P36" s="20"/>
      <c r="Q36" s="20"/>
      <c r="R36" s="20"/>
      <c r="S36" s="19"/>
      <c r="T36" s="31"/>
      <c r="U36" s="31"/>
      <c r="V36" s="31"/>
      <c r="W36" s="19"/>
      <c r="X36" s="31"/>
      <c r="Y36" s="20"/>
      <c r="Z36" s="20"/>
      <c r="AA36" s="21"/>
      <c r="AB36" s="22"/>
    </row>
    <row r="37" spans="1:28" ht="18" customHeight="1" x14ac:dyDescent="0.25">
      <c r="B37" s="17" t="s">
        <v>8</v>
      </c>
      <c r="C37" s="27"/>
      <c r="D37" s="24">
        <f>SUM(D5:D36)</f>
        <v>0</v>
      </c>
      <c r="E37" s="24">
        <f t="shared" ref="E37:J37" si="3">SUM(E5:E36)</f>
        <v>0</v>
      </c>
      <c r="F37" s="24">
        <f t="shared" si="3"/>
        <v>0</v>
      </c>
      <c r="G37" s="26"/>
      <c r="H37" s="24">
        <f t="shared" si="3"/>
        <v>0</v>
      </c>
      <c r="I37" s="24">
        <f t="shared" si="3"/>
        <v>0</v>
      </c>
      <c r="J37" s="24">
        <f t="shared" si="3"/>
        <v>0</v>
      </c>
      <c r="K37" s="26"/>
      <c r="L37" s="24">
        <f t="shared" ref="L37:N37" si="4">SUM(L5:L36)</f>
        <v>0</v>
      </c>
      <c r="M37" s="24">
        <f t="shared" si="4"/>
        <v>0</v>
      </c>
      <c r="N37" s="24">
        <f t="shared" si="4"/>
        <v>0</v>
      </c>
      <c r="O37" s="26"/>
      <c r="P37" s="24">
        <f t="shared" ref="P37:R37" si="5">SUM(P5:P36)</f>
        <v>0</v>
      </c>
      <c r="Q37" s="24">
        <f t="shared" si="5"/>
        <v>0</v>
      </c>
      <c r="R37" s="24">
        <f t="shared" si="5"/>
        <v>0</v>
      </c>
      <c r="S37" s="26"/>
      <c r="T37" s="24">
        <f t="shared" ref="T37:V37" si="6">SUM(T5:T36)</f>
        <v>0</v>
      </c>
      <c r="U37" s="24">
        <f t="shared" si="6"/>
        <v>0</v>
      </c>
      <c r="V37" s="24">
        <f t="shared" si="6"/>
        <v>0</v>
      </c>
      <c r="W37" s="26"/>
      <c r="X37" s="30"/>
      <c r="Y37" s="24"/>
      <c r="Z37" s="24"/>
      <c r="AA37" s="25">
        <f>SUM(AA5:AA35)</f>
        <v>0</v>
      </c>
    </row>
    <row r="38" spans="1:28" x14ac:dyDescent="0.25">
      <c r="B38" s="9"/>
      <c r="O38" s="32"/>
    </row>
    <row r="39" spans="1:28" x14ac:dyDescent="0.25">
      <c r="A39" s="49" t="s">
        <v>11</v>
      </c>
      <c r="B39" s="49"/>
      <c r="C39" s="49"/>
      <c r="D39" s="49"/>
      <c r="F39" s="47" t="s">
        <v>16</v>
      </c>
      <c r="G39" s="47"/>
      <c r="H39" s="47"/>
      <c r="I39" s="1">
        <f>SUM(D44)</f>
        <v>0</v>
      </c>
    </row>
    <row r="40" spans="1:28" ht="15.75" x14ac:dyDescent="0.25">
      <c r="B40" s="8"/>
      <c r="F40" s="47" t="s">
        <v>17</v>
      </c>
      <c r="G40" s="47"/>
      <c r="H40" s="47"/>
      <c r="I40" s="1">
        <f>AA37</f>
        <v>0</v>
      </c>
    </row>
    <row r="41" spans="1:28" x14ac:dyDescent="0.25">
      <c r="B41" s="43">
        <f>D37+H37+L37+M37</f>
        <v>0</v>
      </c>
      <c r="C41" s="1" t="s">
        <v>12</v>
      </c>
      <c r="D41" s="1">
        <f>B41*4</f>
        <v>0</v>
      </c>
      <c r="F41" s="47" t="s">
        <v>18</v>
      </c>
      <c r="G41" s="47"/>
      <c r="H41" s="47"/>
      <c r="I41" s="1"/>
    </row>
    <row r="42" spans="1:28" x14ac:dyDescent="0.25">
      <c r="B42" s="43">
        <f>E37+I37</f>
        <v>0</v>
      </c>
      <c r="C42" s="1" t="s">
        <v>13</v>
      </c>
      <c r="D42" s="1">
        <f>B42*6</f>
        <v>0</v>
      </c>
      <c r="F42" s="47" t="s">
        <v>21</v>
      </c>
      <c r="G42" s="47"/>
      <c r="H42" s="47"/>
      <c r="I42" s="1">
        <f>I40+I41</f>
        <v>0</v>
      </c>
    </row>
    <row r="43" spans="1:28" x14ac:dyDescent="0.25">
      <c r="B43" s="43">
        <f>F37+J37+N37</f>
        <v>0</v>
      </c>
      <c r="C43" s="1" t="s">
        <v>14</v>
      </c>
      <c r="D43" s="1">
        <f>B43*8</f>
        <v>0</v>
      </c>
      <c r="F43" s="47" t="s">
        <v>22</v>
      </c>
      <c r="G43" s="47"/>
      <c r="H43" s="47"/>
      <c r="I43" s="36">
        <f>I42-I39</f>
        <v>0</v>
      </c>
    </row>
    <row r="44" spans="1:28" x14ac:dyDescent="0.25">
      <c r="B44" s="46" t="s">
        <v>15</v>
      </c>
      <c r="C44" s="46"/>
      <c r="D44" s="1">
        <f>SUM(D41:D43)</f>
        <v>0</v>
      </c>
      <c r="F44" s="47" t="s">
        <v>19</v>
      </c>
      <c r="G44" s="47"/>
      <c r="H44" s="48"/>
      <c r="I44" s="2" t="s">
        <v>23</v>
      </c>
      <c r="J44" s="3"/>
      <c r="K44" s="2" t="s">
        <v>24</v>
      </c>
      <c r="L44" s="28"/>
      <c r="M44" s="28"/>
      <c r="N44" s="28"/>
      <c r="O44" s="28"/>
      <c r="P44" s="4"/>
      <c r="Q44" s="2" t="s">
        <v>25</v>
      </c>
      <c r="R44" s="4"/>
    </row>
    <row r="46" spans="1:28" x14ac:dyDescent="0.25">
      <c r="B46" s="6" t="s">
        <v>40</v>
      </c>
      <c r="C46">
        <f>D37+E37+F37+T37</f>
        <v>0</v>
      </c>
    </row>
    <row r="47" spans="1:28" x14ac:dyDescent="0.25">
      <c r="B47" s="6" t="s">
        <v>42</v>
      </c>
      <c r="C47">
        <f>H37+I37+J37+U37</f>
        <v>0</v>
      </c>
    </row>
    <row r="48" spans="1:28" x14ac:dyDescent="0.25">
      <c r="B48" s="6" t="s">
        <v>41</v>
      </c>
      <c r="C48">
        <f>L37+M37+N37+P37+Q37+R37+V37</f>
        <v>0</v>
      </c>
    </row>
    <row r="49" spans="2:3" ht="15.75" thickBot="1" x14ac:dyDescent="0.3">
      <c r="B49" s="37" t="s">
        <v>43</v>
      </c>
      <c r="C49" s="38">
        <f>SUM(C46:C48)</f>
        <v>0</v>
      </c>
    </row>
    <row r="50" spans="2:3" ht="15.75" thickTop="1" x14ac:dyDescent="0.25"/>
    <row r="51" spans="2:3" x14ac:dyDescent="0.25">
      <c r="B51" s="39" t="s">
        <v>44</v>
      </c>
      <c r="C51" s="39">
        <f>D37+E37+F37+H37+I37+J37+L37+M37+N37</f>
        <v>0</v>
      </c>
    </row>
  </sheetData>
  <mergeCells count="18">
    <mergeCell ref="B44:C44"/>
    <mergeCell ref="F44:H44"/>
    <mergeCell ref="A39:D39"/>
    <mergeCell ref="F39:H39"/>
    <mergeCell ref="F40:H40"/>
    <mergeCell ref="F41:H41"/>
    <mergeCell ref="F42:H42"/>
    <mergeCell ref="F43:H43"/>
    <mergeCell ref="B2:D2"/>
    <mergeCell ref="E2:J2"/>
    <mergeCell ref="K2:Q2"/>
    <mergeCell ref="R2:AA2"/>
    <mergeCell ref="D3:F3"/>
    <mergeCell ref="H3:J3"/>
    <mergeCell ref="L3:N3"/>
    <mergeCell ref="P3:R3"/>
    <mergeCell ref="T3:V3"/>
    <mergeCell ref="Y3:AA3"/>
  </mergeCells>
  <conditionalFormatting sqref="I43">
    <cfRule type="cellIs" dxfId="161" priority="1" operator="greaterThan">
      <formula>0</formula>
    </cfRule>
    <cfRule type="cellIs" dxfId="160" priority="2" operator="greaterThan">
      <formula>0</formula>
    </cfRule>
    <cfRule type="cellIs" dxfId="159" priority="3" operator="greaterThan">
      <formula>0</formula>
    </cfRule>
    <cfRule type="cellIs" dxfId="158" priority="4" operator="greaterThan">
      <formula>2000</formula>
    </cfRule>
    <cfRule type="cellIs" dxfId="157" priority="5" operator="greaterThan">
      <formula>0</formula>
    </cfRule>
    <cfRule type="cellIs" dxfId="156" priority="6" operator="lessThan">
      <formula>0</formula>
    </cfRule>
    <cfRule type="cellIs" dxfId="155" priority="7" operator="greaterThan">
      <formula>0</formula>
    </cfRule>
    <cfRule type="cellIs" dxfId="154" priority="8" operator="greaterThan">
      <formula>0</formula>
    </cfRule>
    <cfRule type="cellIs" dxfId="153" priority="9" operator="greaterThan">
      <formula>152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4825D9BC7512479007D4147513DDB1" ma:contentTypeVersion="0" ma:contentTypeDescription="Create a new document." ma:contentTypeScope="" ma:versionID="a5f3b9e18c8b20bf6d5a307d4f12c8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f739da56f6756d3209b4e9235e443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310598-088F-4631-879A-E8C271BF61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61F951-9333-4F58-A79A-6F41FC432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20E9EA-FDB4-4366-AE2D-EE3E9CB288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</vt:i4>
      </vt:variant>
    </vt:vector>
  </HeadingPairs>
  <TitlesOfParts>
    <vt:vector size="29" baseType="lpstr">
      <vt:lpstr>SUMMARY</vt:lpstr>
      <vt:lpstr>Site 1</vt:lpstr>
      <vt:lpstr>Site 2</vt:lpstr>
      <vt:lpstr>Site 3</vt:lpstr>
      <vt:lpstr>Site 4</vt:lpstr>
      <vt:lpstr>Site 5</vt:lpstr>
      <vt:lpstr>Site 6</vt:lpstr>
      <vt:lpstr>Site 7</vt:lpstr>
      <vt:lpstr>Site 8</vt:lpstr>
      <vt:lpstr>Site 9</vt:lpstr>
      <vt:lpstr>Site 10</vt:lpstr>
      <vt:lpstr>Site 11</vt:lpstr>
      <vt:lpstr>Site 12</vt:lpstr>
      <vt:lpstr>Site 13</vt:lpstr>
      <vt:lpstr>Site 14</vt:lpstr>
      <vt:lpstr>Site 15</vt:lpstr>
      <vt:lpstr>Site 16</vt:lpstr>
      <vt:lpstr>Site 17</vt:lpstr>
      <vt:lpstr>Site 18</vt:lpstr>
      <vt:lpstr>Site 19</vt:lpstr>
      <vt:lpstr>Site 20</vt:lpstr>
      <vt:lpstr>Site 21</vt:lpstr>
      <vt:lpstr>Site 22</vt:lpstr>
      <vt:lpstr>Site 23</vt:lpstr>
      <vt:lpstr>Site 24</vt:lpstr>
      <vt:lpstr>Site 25</vt:lpstr>
      <vt:lpstr>Sheet1</vt:lpstr>
      <vt:lpstr>Sheet2</vt:lpstr>
      <vt:lpstr>'Site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Jayna Nelson</dc:creator>
  <cp:lastModifiedBy>Stephanie Clowers</cp:lastModifiedBy>
  <cp:lastPrinted>2018-02-10T16:47:52Z</cp:lastPrinted>
  <dcterms:created xsi:type="dcterms:W3CDTF">2017-08-22T14:49:51Z</dcterms:created>
  <dcterms:modified xsi:type="dcterms:W3CDTF">2022-12-20T14:44:12Z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0x010100204825D9BC7512479007D4147513DDB1</vt:lpwstr>
  </property>
</Properties>
</file>