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arkdhs-my.sharepoint.com/personal/robert_majors_dhs_arkansas_gov/Documents/Desktop/CACFP Projected Reimbursement Calculaotrs 5-26-23/"/>
    </mc:Choice>
  </mc:AlternateContent>
  <xr:revisionPtr revIDLastSave="16" documentId="8_{0AF85D16-5051-4226-9B8C-29F0727528AD}" xr6:coauthVersionLast="47" xr6:coauthVersionMax="47" xr10:uidLastSave="{9D18260B-278E-44E2-A46C-700AEAFE31B3}"/>
  <bookViews>
    <workbookView xWindow="-18315" yWindow="3780" windowWidth="19530" windowHeight="12270" tabRatio="641" xr2:uid="{3E13B7BF-18A3-472C-BA66-85FBF161AEE1}"/>
  </bookViews>
  <sheets>
    <sheet name="Daycare Center" sheetId="1" r:id="rId1"/>
    <sheet name="Additional Centers 1" sheetId="2" r:id="rId2"/>
    <sheet name="Additional Centers 2" sheetId="3" r:id="rId3"/>
    <sheet name="Additional Centers 3" sheetId="4" r:id="rId4"/>
    <sheet name="Additional Centers 4"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2" i="5" l="1"/>
  <c r="F430" i="5"/>
  <c r="E431" i="5" s="1"/>
  <c r="C422" i="5"/>
  <c r="E416" i="5"/>
  <c r="E414" i="5"/>
  <c r="E411" i="5"/>
  <c r="E417" i="5" s="1"/>
  <c r="F410" i="5"/>
  <c r="D411" i="5" s="1"/>
  <c r="C397" i="5"/>
  <c r="C386" i="5"/>
  <c r="C391" i="5" s="1"/>
  <c r="F385" i="5"/>
  <c r="E386" i="5" s="1"/>
  <c r="C377" i="5"/>
  <c r="F365" i="5"/>
  <c r="E366" i="5" s="1"/>
  <c r="C352" i="5"/>
  <c r="D347" i="5"/>
  <c r="D346" i="5"/>
  <c r="D345" i="5"/>
  <c r="D344" i="5"/>
  <c r="D341" i="5"/>
  <c r="C341" i="5"/>
  <c r="C346" i="5" s="1"/>
  <c r="F340" i="5"/>
  <c r="E341" i="5" s="1"/>
  <c r="C332" i="5"/>
  <c r="F320" i="5"/>
  <c r="E321" i="5" s="1"/>
  <c r="C307" i="5"/>
  <c r="C296" i="5"/>
  <c r="C301" i="5" s="1"/>
  <c r="F295" i="5"/>
  <c r="E296" i="5" s="1"/>
  <c r="C287" i="5"/>
  <c r="F275" i="5"/>
  <c r="E276" i="5" s="1"/>
  <c r="C262" i="5"/>
  <c r="D256" i="5"/>
  <c r="D254" i="5"/>
  <c r="D251" i="5"/>
  <c r="D257" i="5" s="1"/>
  <c r="C251" i="5"/>
  <c r="C256" i="5" s="1"/>
  <c r="F250" i="5"/>
  <c r="E251" i="5" s="1"/>
  <c r="C242" i="5"/>
  <c r="C236" i="5"/>
  <c r="C234" i="5"/>
  <c r="C231" i="5"/>
  <c r="C237" i="5" s="1"/>
  <c r="F230" i="5"/>
  <c r="E231" i="5" s="1"/>
  <c r="C217" i="5"/>
  <c r="C206" i="5"/>
  <c r="C209" i="5" s="1"/>
  <c r="F205" i="5"/>
  <c r="E206" i="5" s="1"/>
  <c r="C197" i="5"/>
  <c r="F185" i="5"/>
  <c r="D186" i="5" s="1"/>
  <c r="C172" i="5"/>
  <c r="E166" i="5"/>
  <c r="E164" i="5"/>
  <c r="E161" i="5"/>
  <c r="E167" i="5" s="1"/>
  <c r="C161" i="5"/>
  <c r="C166" i="5" s="1"/>
  <c r="F160" i="5"/>
  <c r="D161" i="5" s="1"/>
  <c r="C152" i="5"/>
  <c r="D146" i="5"/>
  <c r="D144" i="5"/>
  <c r="D141" i="5"/>
  <c r="D147" i="5" s="1"/>
  <c r="F140" i="5"/>
  <c r="E141" i="5" s="1"/>
  <c r="C127" i="5"/>
  <c r="E116" i="5"/>
  <c r="E121" i="5" s="1"/>
  <c r="F115" i="5"/>
  <c r="D116" i="5" s="1"/>
  <c r="C107" i="5"/>
  <c r="D101" i="5"/>
  <c r="D99" i="5"/>
  <c r="D96" i="5"/>
  <c r="D102" i="5" s="1"/>
  <c r="F95" i="5"/>
  <c r="E96" i="5" s="1"/>
  <c r="C82" i="5"/>
  <c r="C76" i="5"/>
  <c r="C74" i="5"/>
  <c r="C71" i="5"/>
  <c r="C77" i="5" s="1"/>
  <c r="F70" i="5"/>
  <c r="E71" i="5" s="1"/>
  <c r="C62" i="5"/>
  <c r="E51" i="5"/>
  <c r="E57" i="5" s="1"/>
  <c r="F50" i="5"/>
  <c r="D51" i="5" s="1"/>
  <c r="C37" i="5"/>
  <c r="D32" i="5"/>
  <c r="D31" i="5"/>
  <c r="D30" i="5"/>
  <c r="D29" i="5"/>
  <c r="D26" i="5"/>
  <c r="C26" i="5"/>
  <c r="C31" i="5" s="1"/>
  <c r="F25" i="5"/>
  <c r="E26" i="5" s="1"/>
  <c r="C17" i="5"/>
  <c r="F5" i="5"/>
  <c r="E6" i="5" s="1"/>
  <c r="C442" i="4"/>
  <c r="D431" i="4"/>
  <c r="D436" i="4" s="1"/>
  <c r="C431" i="4"/>
  <c r="C436" i="4" s="1"/>
  <c r="F430" i="4"/>
  <c r="E431" i="4" s="1"/>
  <c r="C422" i="4"/>
  <c r="F410" i="4"/>
  <c r="E411" i="4" s="1"/>
  <c r="C397" i="4"/>
  <c r="D386" i="4"/>
  <c r="D391" i="4" s="1"/>
  <c r="C386" i="4"/>
  <c r="C391" i="4" s="1"/>
  <c r="F385" i="4"/>
  <c r="E386" i="4" s="1"/>
  <c r="C377" i="4"/>
  <c r="F365" i="4"/>
  <c r="E366" i="4" s="1"/>
  <c r="C352" i="4"/>
  <c r="F340" i="4"/>
  <c r="E341" i="4" s="1"/>
  <c r="C332" i="4"/>
  <c r="F320" i="4"/>
  <c r="E321" i="4" s="1"/>
  <c r="C307" i="4"/>
  <c r="D302" i="4"/>
  <c r="D300" i="4"/>
  <c r="D296" i="4"/>
  <c r="D301" i="4" s="1"/>
  <c r="C296" i="4"/>
  <c r="C301" i="4" s="1"/>
  <c r="F295" i="4"/>
  <c r="E296" i="4" s="1"/>
  <c r="C287" i="4"/>
  <c r="F275" i="4"/>
  <c r="E276" i="4" s="1"/>
  <c r="C262" i="4"/>
  <c r="E251" i="4"/>
  <c r="E256" i="4" s="1"/>
  <c r="F250" i="4"/>
  <c r="D251" i="4" s="1"/>
  <c r="C242" i="4"/>
  <c r="E237" i="4"/>
  <c r="E236" i="4"/>
  <c r="E235" i="4"/>
  <c r="E234" i="4"/>
  <c r="E231" i="4"/>
  <c r="D231" i="4"/>
  <c r="D236" i="4" s="1"/>
  <c r="F230" i="4"/>
  <c r="C231" i="4" s="1"/>
  <c r="C217" i="4"/>
  <c r="C206" i="4"/>
  <c r="C211" i="4" s="1"/>
  <c r="F205" i="4"/>
  <c r="E206" i="4" s="1"/>
  <c r="C197" i="4"/>
  <c r="F185" i="4"/>
  <c r="E186" i="4" s="1"/>
  <c r="C172" i="4"/>
  <c r="F160" i="4"/>
  <c r="E161" i="4" s="1"/>
  <c r="C152" i="4"/>
  <c r="C141" i="4"/>
  <c r="C146" i="4" s="1"/>
  <c r="F140" i="4"/>
  <c r="E141" i="4" s="1"/>
  <c r="C127" i="4"/>
  <c r="C116" i="4"/>
  <c r="C121" i="4" s="1"/>
  <c r="F115" i="4"/>
  <c r="E116" i="4" s="1"/>
  <c r="C107" i="4"/>
  <c r="F95" i="4"/>
  <c r="E96" i="4" s="1"/>
  <c r="C82" i="4"/>
  <c r="E71" i="4"/>
  <c r="E76" i="4" s="1"/>
  <c r="F70" i="4"/>
  <c r="D71" i="4" s="1"/>
  <c r="C62" i="4"/>
  <c r="E57" i="4"/>
  <c r="E56" i="4"/>
  <c r="E55" i="4"/>
  <c r="E54" i="4"/>
  <c r="E51" i="4"/>
  <c r="D51" i="4"/>
  <c r="D56" i="4" s="1"/>
  <c r="F50" i="4"/>
  <c r="C51" i="4" s="1"/>
  <c r="C37" i="4"/>
  <c r="F25" i="4"/>
  <c r="E26" i="4" s="1"/>
  <c r="C17" i="4"/>
  <c r="F5" i="4"/>
  <c r="E6" i="4" s="1"/>
  <c r="C442" i="3"/>
  <c r="C431" i="3"/>
  <c r="C436" i="3" s="1"/>
  <c r="F430" i="3"/>
  <c r="E431" i="3" s="1"/>
  <c r="C422" i="3"/>
  <c r="F410" i="3"/>
  <c r="E411" i="3" s="1"/>
  <c r="C397" i="3"/>
  <c r="D392" i="3"/>
  <c r="D391" i="3"/>
  <c r="D390" i="3"/>
  <c r="D389" i="3"/>
  <c r="D386" i="3"/>
  <c r="C386" i="3"/>
  <c r="C391" i="3" s="1"/>
  <c r="F385" i="3"/>
  <c r="E386" i="3" s="1"/>
  <c r="C377" i="3"/>
  <c r="F365" i="3"/>
  <c r="E366" i="3" s="1"/>
  <c r="C352" i="3"/>
  <c r="D347" i="3"/>
  <c r="D346" i="3"/>
  <c r="D345" i="3"/>
  <c r="D344" i="3"/>
  <c r="D341" i="3"/>
  <c r="C341" i="3"/>
  <c r="C346" i="3" s="1"/>
  <c r="F340" i="3"/>
  <c r="E341" i="3" s="1"/>
  <c r="C332" i="3"/>
  <c r="F320" i="3"/>
  <c r="E321" i="3" s="1"/>
  <c r="C307" i="3"/>
  <c r="C301" i="3"/>
  <c r="C299" i="3"/>
  <c r="C296" i="3"/>
  <c r="C302" i="3" s="1"/>
  <c r="F295" i="3"/>
  <c r="E296" i="3" s="1"/>
  <c r="C287" i="3"/>
  <c r="E276" i="3"/>
  <c r="E282" i="3" s="1"/>
  <c r="F275" i="3"/>
  <c r="D276" i="3" s="1"/>
  <c r="C262" i="3"/>
  <c r="F250" i="3"/>
  <c r="E251" i="3" s="1"/>
  <c r="C242" i="3"/>
  <c r="F230" i="3"/>
  <c r="E231" i="3" s="1"/>
  <c r="C217" i="3"/>
  <c r="F205" i="3"/>
  <c r="C206" i="3" s="1"/>
  <c r="C197" i="3"/>
  <c r="F185" i="3"/>
  <c r="E186" i="3" s="1"/>
  <c r="C172" i="3"/>
  <c r="F160" i="3"/>
  <c r="E161" i="3" s="1"/>
  <c r="C152" i="3"/>
  <c r="E146" i="3"/>
  <c r="E144" i="3"/>
  <c r="E141" i="3"/>
  <c r="E147" i="3" s="1"/>
  <c r="F140" i="3"/>
  <c r="D141" i="3" s="1"/>
  <c r="C127" i="3"/>
  <c r="C116" i="3"/>
  <c r="C121" i="3" s="1"/>
  <c r="F115" i="3"/>
  <c r="E116" i="3" s="1"/>
  <c r="C107" i="3"/>
  <c r="F95" i="3"/>
  <c r="E96" i="3" s="1"/>
  <c r="C82" i="3"/>
  <c r="F70" i="3"/>
  <c r="E71" i="3" s="1"/>
  <c r="C62" i="3"/>
  <c r="F50" i="3"/>
  <c r="E51" i="3" s="1"/>
  <c r="C37" i="3"/>
  <c r="C26" i="3"/>
  <c r="C31" i="3" s="1"/>
  <c r="F25" i="3"/>
  <c r="E26" i="3" s="1"/>
  <c r="C17" i="3"/>
  <c r="F5" i="3"/>
  <c r="E6" i="3" s="1"/>
  <c r="C442" i="2"/>
  <c r="F430" i="2"/>
  <c r="E431" i="2" s="1"/>
  <c r="C422" i="2"/>
  <c r="F410" i="2"/>
  <c r="E411" i="2" s="1"/>
  <c r="C397" i="2"/>
  <c r="E386" i="2"/>
  <c r="E391" i="2" s="1"/>
  <c r="F385" i="2"/>
  <c r="D386" i="2" s="1"/>
  <c r="C377" i="2"/>
  <c r="D366" i="2"/>
  <c r="D371" i="2" s="1"/>
  <c r="F365" i="2"/>
  <c r="E366" i="2" s="1"/>
  <c r="C352" i="2"/>
  <c r="D346" i="2"/>
  <c r="D344" i="2"/>
  <c r="D341" i="2"/>
  <c r="D347" i="2" s="1"/>
  <c r="F340" i="2"/>
  <c r="E341" i="2" s="1"/>
  <c r="C332" i="2"/>
  <c r="C326" i="2"/>
  <c r="C324" i="2"/>
  <c r="E321" i="2"/>
  <c r="E327" i="2" s="1"/>
  <c r="C321" i="2"/>
  <c r="C327" i="2" s="1"/>
  <c r="F320" i="2"/>
  <c r="D321" i="2" s="1"/>
  <c r="C307" i="2"/>
  <c r="D302" i="2"/>
  <c r="D301" i="2"/>
  <c r="D300" i="2"/>
  <c r="D299" i="2"/>
  <c r="D296" i="2"/>
  <c r="C296" i="2"/>
  <c r="C301" i="2" s="1"/>
  <c r="F295" i="2"/>
  <c r="E296" i="2" s="1"/>
  <c r="C287" i="2"/>
  <c r="F275" i="2"/>
  <c r="E276" i="2" s="1"/>
  <c r="C262" i="2"/>
  <c r="D257" i="2"/>
  <c r="D256" i="2"/>
  <c r="D255" i="2"/>
  <c r="D254" i="2"/>
  <c r="D251" i="2"/>
  <c r="C251" i="2"/>
  <c r="C256" i="2" s="1"/>
  <c r="F250" i="2"/>
  <c r="E251" i="2" s="1"/>
  <c r="C242" i="2"/>
  <c r="F230" i="2"/>
  <c r="E231" i="2" s="1"/>
  <c r="C217" i="2"/>
  <c r="C206" i="2"/>
  <c r="C211" i="2" s="1"/>
  <c r="F205" i="2"/>
  <c r="E206" i="2" s="1"/>
  <c r="C197" i="2"/>
  <c r="F185" i="2"/>
  <c r="E186" i="2" s="1"/>
  <c r="C172" i="2"/>
  <c r="F160" i="2"/>
  <c r="D161" i="2" s="1"/>
  <c r="C152" i="2"/>
  <c r="C141" i="2"/>
  <c r="C146" i="2" s="1"/>
  <c r="F140" i="2"/>
  <c r="E141" i="2" s="1"/>
  <c r="C127" i="2"/>
  <c r="C121" i="2"/>
  <c r="C119" i="2"/>
  <c r="C116" i="2"/>
  <c r="C122" i="2" s="1"/>
  <c r="F115" i="2"/>
  <c r="E116" i="2" s="1"/>
  <c r="C107" i="2"/>
  <c r="E96" i="2"/>
  <c r="E102" i="2" s="1"/>
  <c r="F95" i="2"/>
  <c r="D96" i="2" s="1"/>
  <c r="C82" i="2"/>
  <c r="F70" i="2"/>
  <c r="E71" i="2" s="1"/>
  <c r="C62" i="2"/>
  <c r="F50" i="2"/>
  <c r="E51" i="2" s="1"/>
  <c r="C37" i="2"/>
  <c r="F25" i="2"/>
  <c r="E26" i="2" s="1"/>
  <c r="C442" i="1"/>
  <c r="F430" i="1"/>
  <c r="E431" i="1" s="1"/>
  <c r="C422" i="1"/>
  <c r="F410" i="1"/>
  <c r="C411" i="1" s="1"/>
  <c r="C397" i="1"/>
  <c r="F385" i="1"/>
  <c r="C386" i="1" s="1"/>
  <c r="C377" i="1"/>
  <c r="F365" i="1"/>
  <c r="D366" i="1" s="1"/>
  <c r="C352" i="1"/>
  <c r="F340" i="1"/>
  <c r="C341" i="1" s="1"/>
  <c r="C332" i="1"/>
  <c r="F320" i="1"/>
  <c r="E321" i="1" s="1"/>
  <c r="C307" i="1"/>
  <c r="F295" i="1"/>
  <c r="D296" i="1" s="1"/>
  <c r="C287" i="1"/>
  <c r="F275" i="1"/>
  <c r="D276" i="1" s="1"/>
  <c r="C262" i="1"/>
  <c r="F250" i="1"/>
  <c r="D251" i="1" s="1"/>
  <c r="C242" i="1"/>
  <c r="F230" i="1"/>
  <c r="C231" i="1" s="1"/>
  <c r="C217" i="1"/>
  <c r="F205" i="1"/>
  <c r="C206" i="1" s="1"/>
  <c r="C197" i="1"/>
  <c r="F185" i="1"/>
  <c r="C186" i="1" s="1"/>
  <c r="C172" i="1"/>
  <c r="F160" i="1"/>
  <c r="D161" i="1" s="1"/>
  <c r="C152" i="1"/>
  <c r="F140" i="1"/>
  <c r="E141" i="1" s="1"/>
  <c r="C127" i="1"/>
  <c r="F115" i="1"/>
  <c r="E116" i="1" s="1"/>
  <c r="C107" i="1"/>
  <c r="F95" i="1"/>
  <c r="C96" i="1" s="1"/>
  <c r="C82" i="1"/>
  <c r="F70" i="1"/>
  <c r="E71" i="1" s="1"/>
  <c r="C62" i="1"/>
  <c r="F50" i="1"/>
  <c r="E51" i="1" s="1"/>
  <c r="D416" i="5" l="1"/>
  <c r="D414" i="5"/>
  <c r="D417" i="5"/>
  <c r="D415" i="5"/>
  <c r="E436" i="5"/>
  <c r="E434" i="5"/>
  <c r="E437" i="5"/>
  <c r="E435" i="5"/>
  <c r="C431" i="5"/>
  <c r="C411" i="5"/>
  <c r="D431" i="5"/>
  <c r="E415" i="5"/>
  <c r="E372" i="5"/>
  <c r="E370" i="5"/>
  <c r="E371" i="5"/>
  <c r="E369" i="5"/>
  <c r="E391" i="5"/>
  <c r="E389" i="5"/>
  <c r="E392" i="5"/>
  <c r="E390" i="5"/>
  <c r="C390" i="5"/>
  <c r="C392" i="5"/>
  <c r="C366" i="5"/>
  <c r="D386" i="5"/>
  <c r="D366" i="5"/>
  <c r="C389" i="5"/>
  <c r="E344" i="5"/>
  <c r="E345" i="5"/>
  <c r="E347" i="5"/>
  <c r="E346" i="5"/>
  <c r="F346" i="5" s="1"/>
  <c r="E327" i="5"/>
  <c r="E325" i="5"/>
  <c r="E326" i="5"/>
  <c r="E324" i="5"/>
  <c r="C345" i="5"/>
  <c r="C347" i="5"/>
  <c r="D321" i="5"/>
  <c r="C321" i="5"/>
  <c r="C344" i="5"/>
  <c r="E282" i="5"/>
  <c r="E280" i="5"/>
  <c r="E281" i="5"/>
  <c r="E279" i="5"/>
  <c r="E301" i="5"/>
  <c r="E299" i="5"/>
  <c r="E302" i="5"/>
  <c r="E300" i="5"/>
  <c r="C300" i="5"/>
  <c r="C302" i="5"/>
  <c r="C276" i="5"/>
  <c r="D296" i="5"/>
  <c r="D276" i="5"/>
  <c r="C299" i="5"/>
  <c r="E234" i="5"/>
  <c r="E236" i="5"/>
  <c r="E237" i="5"/>
  <c r="E235" i="5"/>
  <c r="E256" i="5"/>
  <c r="F256" i="5" s="1"/>
  <c r="E254" i="5"/>
  <c r="E257" i="5"/>
  <c r="E255" i="5"/>
  <c r="C255" i="5"/>
  <c r="C257" i="5"/>
  <c r="C235" i="5"/>
  <c r="D255" i="5"/>
  <c r="D231" i="5"/>
  <c r="C254" i="5"/>
  <c r="F254" i="5" s="1"/>
  <c r="D191" i="5"/>
  <c r="D189" i="5"/>
  <c r="D192" i="5"/>
  <c r="D190" i="5"/>
  <c r="E211" i="5"/>
  <c r="E209" i="5"/>
  <c r="E212" i="5"/>
  <c r="E210" i="5"/>
  <c r="C211" i="5"/>
  <c r="E186" i="5"/>
  <c r="C210" i="5"/>
  <c r="C212" i="5"/>
  <c r="C186" i="5"/>
  <c r="D206" i="5"/>
  <c r="E147" i="5"/>
  <c r="E145" i="5"/>
  <c r="E146" i="5"/>
  <c r="E144" i="5"/>
  <c r="D166" i="5"/>
  <c r="F166" i="5" s="1"/>
  <c r="D167" i="5"/>
  <c r="D165" i="5"/>
  <c r="D164" i="5"/>
  <c r="C165" i="5"/>
  <c r="C167" i="5"/>
  <c r="C141" i="5"/>
  <c r="D145" i="5"/>
  <c r="E165" i="5"/>
  <c r="C164" i="5"/>
  <c r="D121" i="5"/>
  <c r="D119" i="5"/>
  <c r="D122" i="5"/>
  <c r="D120" i="5"/>
  <c r="E102" i="5"/>
  <c r="E100" i="5"/>
  <c r="E99" i="5"/>
  <c r="E101" i="5"/>
  <c r="C116" i="5"/>
  <c r="C96" i="5"/>
  <c r="D100" i="5"/>
  <c r="E120" i="5"/>
  <c r="E122" i="5"/>
  <c r="E119" i="5"/>
  <c r="E76" i="5"/>
  <c r="E74" i="5"/>
  <c r="E77" i="5"/>
  <c r="E75" i="5"/>
  <c r="D54" i="5"/>
  <c r="D57" i="5"/>
  <c r="D55" i="5"/>
  <c r="D56" i="5"/>
  <c r="E54" i="5"/>
  <c r="E56" i="5"/>
  <c r="C75" i="5"/>
  <c r="C51" i="5"/>
  <c r="D71" i="5"/>
  <c r="E55" i="5"/>
  <c r="E12" i="5"/>
  <c r="E10" i="5"/>
  <c r="E11" i="5"/>
  <c r="E9" i="5"/>
  <c r="E31" i="5"/>
  <c r="F31" i="5" s="1"/>
  <c r="E29" i="5"/>
  <c r="E32" i="5"/>
  <c r="E30" i="5"/>
  <c r="C30" i="5"/>
  <c r="C32" i="5"/>
  <c r="C6" i="5"/>
  <c r="D6" i="5"/>
  <c r="C29" i="5"/>
  <c r="E417" i="4"/>
  <c r="E415" i="4"/>
  <c r="E416" i="4"/>
  <c r="E414" i="4"/>
  <c r="E436" i="4"/>
  <c r="F436" i="4" s="1"/>
  <c r="E434" i="4"/>
  <c r="E437" i="4"/>
  <c r="E435" i="4"/>
  <c r="D437" i="4"/>
  <c r="C411" i="4"/>
  <c r="C435" i="4"/>
  <c r="C437" i="4"/>
  <c r="D411" i="4"/>
  <c r="D435" i="4"/>
  <c r="C434" i="4"/>
  <c r="D434" i="4"/>
  <c r="E372" i="4"/>
  <c r="E370" i="4"/>
  <c r="E371" i="4"/>
  <c r="E369" i="4"/>
  <c r="E391" i="4"/>
  <c r="F391" i="4" s="1"/>
  <c r="E389" i="4"/>
  <c r="E390" i="4"/>
  <c r="E392" i="4"/>
  <c r="C390" i="4"/>
  <c r="C392" i="4"/>
  <c r="D366" i="4"/>
  <c r="D390" i="4"/>
  <c r="D392" i="4"/>
  <c r="C366" i="4"/>
  <c r="C389" i="4"/>
  <c r="D389" i="4"/>
  <c r="E326" i="4"/>
  <c r="E327" i="4"/>
  <c r="E325" i="4"/>
  <c r="E324" i="4"/>
  <c r="E346" i="4"/>
  <c r="E344" i="4"/>
  <c r="E347" i="4"/>
  <c r="E345" i="4"/>
  <c r="C341" i="4"/>
  <c r="C321" i="4"/>
  <c r="D341" i="4"/>
  <c r="D321" i="4"/>
  <c r="E282" i="4"/>
  <c r="E280" i="4"/>
  <c r="E281" i="4"/>
  <c r="E279" i="4"/>
  <c r="E301" i="4"/>
  <c r="F301" i="4" s="1"/>
  <c r="E299" i="4"/>
  <c r="E300" i="4"/>
  <c r="E302" i="4"/>
  <c r="C276" i="4"/>
  <c r="C300" i="4"/>
  <c r="C302" i="4"/>
  <c r="D276" i="4"/>
  <c r="C299" i="4"/>
  <c r="D299" i="4"/>
  <c r="C236" i="4"/>
  <c r="F236" i="4" s="1"/>
  <c r="C234" i="4"/>
  <c r="C237" i="4"/>
  <c r="C235" i="4"/>
  <c r="D256" i="4"/>
  <c r="D254" i="4"/>
  <c r="D257" i="4"/>
  <c r="D255" i="4"/>
  <c r="C251" i="4"/>
  <c r="D235" i="4"/>
  <c r="D237" i="4"/>
  <c r="E255" i="4"/>
  <c r="E257" i="4"/>
  <c r="D234" i="4"/>
  <c r="E254" i="4"/>
  <c r="E192" i="4"/>
  <c r="E190" i="4"/>
  <c r="E191" i="4"/>
  <c r="E189" i="4"/>
  <c r="E211" i="4"/>
  <c r="E209" i="4"/>
  <c r="E212" i="4"/>
  <c r="E210" i="4"/>
  <c r="C210" i="4"/>
  <c r="C212" i="4"/>
  <c r="C186" i="4"/>
  <c r="D206" i="4"/>
  <c r="D186" i="4"/>
  <c r="C209" i="4"/>
  <c r="E147" i="4"/>
  <c r="E145" i="4"/>
  <c r="E146" i="4"/>
  <c r="E144" i="4"/>
  <c r="E166" i="4"/>
  <c r="E164" i="4"/>
  <c r="E167" i="4"/>
  <c r="E165" i="4"/>
  <c r="C145" i="4"/>
  <c r="C147" i="4"/>
  <c r="C161" i="4"/>
  <c r="D161" i="4"/>
  <c r="D141" i="4"/>
  <c r="C144" i="4"/>
  <c r="E121" i="4"/>
  <c r="E119" i="4"/>
  <c r="E122" i="4"/>
  <c r="E120" i="4"/>
  <c r="E102" i="4"/>
  <c r="E100" i="4"/>
  <c r="E101" i="4"/>
  <c r="E99" i="4"/>
  <c r="C120" i="4"/>
  <c r="C122" i="4"/>
  <c r="C96" i="4"/>
  <c r="D116" i="4"/>
  <c r="D96" i="4"/>
  <c r="C119" i="4"/>
  <c r="C56" i="4"/>
  <c r="F56" i="4" s="1"/>
  <c r="C54" i="4"/>
  <c r="C57" i="4"/>
  <c r="C55" i="4"/>
  <c r="D76" i="4"/>
  <c r="D74" i="4"/>
  <c r="D77" i="4"/>
  <c r="D75" i="4"/>
  <c r="C71" i="4"/>
  <c r="D55" i="4"/>
  <c r="D57" i="4"/>
  <c r="E75" i="4"/>
  <c r="E77" i="4"/>
  <c r="D54" i="4"/>
  <c r="E74" i="4"/>
  <c r="E11" i="4"/>
  <c r="E12" i="4"/>
  <c r="E10" i="4"/>
  <c r="E9" i="4"/>
  <c r="E31" i="4"/>
  <c r="E32" i="4"/>
  <c r="E30" i="4"/>
  <c r="E29" i="4"/>
  <c r="C26" i="4"/>
  <c r="C6" i="4"/>
  <c r="D26" i="4"/>
  <c r="D6" i="4"/>
  <c r="E417" i="3"/>
  <c r="E415" i="3"/>
  <c r="E416" i="3"/>
  <c r="E414" i="3"/>
  <c r="E436" i="3"/>
  <c r="E434" i="3"/>
  <c r="E437" i="3"/>
  <c r="E435" i="3"/>
  <c r="C435" i="3"/>
  <c r="C437" i="3"/>
  <c r="C411" i="3"/>
  <c r="D431" i="3"/>
  <c r="D411" i="3"/>
  <c r="C434" i="3"/>
  <c r="E390" i="3"/>
  <c r="E392" i="3"/>
  <c r="E391" i="3"/>
  <c r="F391" i="3" s="1"/>
  <c r="E389" i="3"/>
  <c r="E372" i="3"/>
  <c r="E370" i="3"/>
  <c r="E371" i="3"/>
  <c r="E369" i="3"/>
  <c r="C390" i="3"/>
  <c r="C392" i="3"/>
  <c r="D366" i="3"/>
  <c r="C366" i="3"/>
  <c r="C389" i="3"/>
  <c r="E327" i="3"/>
  <c r="E325" i="3"/>
  <c r="E326" i="3"/>
  <c r="E324" i="3"/>
  <c r="E347" i="3"/>
  <c r="E345" i="3"/>
  <c r="E346" i="3"/>
  <c r="F346" i="3" s="1"/>
  <c r="E344" i="3"/>
  <c r="C345" i="3"/>
  <c r="C347" i="3"/>
  <c r="C321" i="3"/>
  <c r="D321" i="3"/>
  <c r="C344" i="3"/>
  <c r="D281" i="3"/>
  <c r="D279" i="3"/>
  <c r="D282" i="3"/>
  <c r="D280" i="3"/>
  <c r="E301" i="3"/>
  <c r="E299" i="3"/>
  <c r="E302" i="3"/>
  <c r="E300" i="3"/>
  <c r="E279" i="3"/>
  <c r="C300" i="3"/>
  <c r="C276" i="3"/>
  <c r="D296" i="3"/>
  <c r="E281" i="3"/>
  <c r="E280" i="3"/>
  <c r="E256" i="3"/>
  <c r="E254" i="3"/>
  <c r="E257" i="3"/>
  <c r="E255" i="3"/>
  <c r="E237" i="3"/>
  <c r="E235" i="3"/>
  <c r="E236" i="3"/>
  <c r="E234" i="3"/>
  <c r="C251" i="3"/>
  <c r="C231" i="3"/>
  <c r="D251" i="3"/>
  <c r="D231" i="3"/>
  <c r="E192" i="3"/>
  <c r="E190" i="3"/>
  <c r="E191" i="3"/>
  <c r="E189" i="3"/>
  <c r="C211" i="3"/>
  <c r="C209" i="3"/>
  <c r="C210" i="3"/>
  <c r="C212" i="3"/>
  <c r="C186" i="3"/>
  <c r="D206" i="3"/>
  <c r="D186" i="3"/>
  <c r="E206" i="3"/>
  <c r="D146" i="3"/>
  <c r="D144" i="3"/>
  <c r="D147" i="3"/>
  <c r="D145" i="3"/>
  <c r="E166" i="3"/>
  <c r="E164" i="3"/>
  <c r="E167" i="3"/>
  <c r="E165" i="3"/>
  <c r="C161" i="3"/>
  <c r="C141" i="3"/>
  <c r="D161" i="3"/>
  <c r="E145" i="3"/>
  <c r="E102" i="3"/>
  <c r="E100" i="3"/>
  <c r="E101" i="3"/>
  <c r="E99" i="3"/>
  <c r="E121" i="3"/>
  <c r="E119" i="3"/>
  <c r="E122" i="3"/>
  <c r="E120" i="3"/>
  <c r="C120" i="3"/>
  <c r="C122" i="3"/>
  <c r="C96" i="3"/>
  <c r="D116" i="3"/>
  <c r="D96" i="3"/>
  <c r="C119" i="3"/>
  <c r="E56" i="3"/>
  <c r="E54" i="3"/>
  <c r="E57" i="3"/>
  <c r="E55" i="3"/>
  <c r="E76" i="3"/>
  <c r="E74" i="3"/>
  <c r="E77" i="3"/>
  <c r="E75" i="3"/>
  <c r="C71" i="3"/>
  <c r="C51" i="3"/>
  <c r="D71" i="3"/>
  <c r="D51" i="3"/>
  <c r="E12" i="3"/>
  <c r="E10" i="3"/>
  <c r="E11" i="3"/>
  <c r="E9" i="3"/>
  <c r="E31" i="3"/>
  <c r="E29" i="3"/>
  <c r="E32" i="3"/>
  <c r="E30" i="3"/>
  <c r="C30" i="3"/>
  <c r="C32" i="3"/>
  <c r="C6" i="3"/>
  <c r="D26" i="3"/>
  <c r="D6" i="3"/>
  <c r="C29" i="3"/>
  <c r="E416" i="2"/>
  <c r="E417" i="2"/>
  <c r="E415" i="2"/>
  <c r="E414" i="2"/>
  <c r="E436" i="2"/>
  <c r="E434" i="2"/>
  <c r="E437" i="2"/>
  <c r="E435" i="2"/>
  <c r="C431" i="2"/>
  <c r="C411" i="2"/>
  <c r="D431" i="2"/>
  <c r="D411" i="2"/>
  <c r="E372" i="2"/>
  <c r="E370" i="2"/>
  <c r="E371" i="2"/>
  <c r="E369" i="2"/>
  <c r="D391" i="2"/>
  <c r="D389" i="2"/>
  <c r="D392" i="2"/>
  <c r="D390" i="2"/>
  <c r="C386" i="2"/>
  <c r="C366" i="2"/>
  <c r="D370" i="2"/>
  <c r="D372" i="2"/>
  <c r="E390" i="2"/>
  <c r="E392" i="2"/>
  <c r="D369" i="2"/>
  <c r="E389" i="2"/>
  <c r="D327" i="2"/>
  <c r="F327" i="2" s="1"/>
  <c r="D325" i="2"/>
  <c r="D324" i="2"/>
  <c r="D326" i="2"/>
  <c r="E346" i="2"/>
  <c r="E344" i="2"/>
  <c r="E347" i="2"/>
  <c r="E345" i="2"/>
  <c r="E324" i="2"/>
  <c r="E326" i="2"/>
  <c r="C325" i="2"/>
  <c r="C341" i="2"/>
  <c r="D345" i="2"/>
  <c r="E325" i="2"/>
  <c r="E282" i="2"/>
  <c r="E280" i="2"/>
  <c r="E281" i="2"/>
  <c r="E279" i="2"/>
  <c r="E301" i="2"/>
  <c r="F301" i="2" s="1"/>
  <c r="E299" i="2"/>
  <c r="E302" i="2"/>
  <c r="E300" i="2"/>
  <c r="C300" i="2"/>
  <c r="C302" i="2"/>
  <c r="C276" i="2"/>
  <c r="D276" i="2"/>
  <c r="C299" i="2"/>
  <c r="E255" i="2"/>
  <c r="E257" i="2"/>
  <c r="E256" i="2"/>
  <c r="F256" i="2" s="1"/>
  <c r="E254" i="2"/>
  <c r="E237" i="2"/>
  <c r="E235" i="2"/>
  <c r="E236" i="2"/>
  <c r="E234" i="2"/>
  <c r="C255" i="2"/>
  <c r="C257" i="2"/>
  <c r="D231" i="2"/>
  <c r="C231" i="2"/>
  <c r="C254" i="2"/>
  <c r="E192" i="2"/>
  <c r="E190" i="2"/>
  <c r="E191" i="2"/>
  <c r="E189" i="2"/>
  <c r="E211" i="2"/>
  <c r="E209" i="2"/>
  <c r="E212" i="2"/>
  <c r="E210" i="2"/>
  <c r="C210" i="2"/>
  <c r="C212" i="2"/>
  <c r="C186" i="2"/>
  <c r="D206" i="2"/>
  <c r="D186" i="2"/>
  <c r="C209" i="2"/>
  <c r="D166" i="2"/>
  <c r="D164" i="2"/>
  <c r="D167" i="2"/>
  <c r="D165" i="2"/>
  <c r="E146" i="2"/>
  <c r="E144" i="2"/>
  <c r="E147" i="2"/>
  <c r="E145" i="2"/>
  <c r="C145" i="2"/>
  <c r="C147" i="2"/>
  <c r="C161" i="2"/>
  <c r="D141" i="2"/>
  <c r="E161" i="2"/>
  <c r="C144" i="2"/>
  <c r="D102" i="2"/>
  <c r="D100" i="2"/>
  <c r="D99" i="2"/>
  <c r="D101" i="2"/>
  <c r="E122" i="2"/>
  <c r="E120" i="2"/>
  <c r="E121" i="2"/>
  <c r="E119" i="2"/>
  <c r="E99" i="2"/>
  <c r="E101" i="2"/>
  <c r="C120" i="2"/>
  <c r="C96" i="2"/>
  <c r="D116" i="2"/>
  <c r="E100" i="2"/>
  <c r="E57" i="2"/>
  <c r="E55" i="2"/>
  <c r="E56" i="2"/>
  <c r="E54" i="2"/>
  <c r="E76" i="2"/>
  <c r="E74" i="2"/>
  <c r="E77" i="2"/>
  <c r="E75" i="2"/>
  <c r="C71" i="2"/>
  <c r="C51" i="2"/>
  <c r="D71" i="2"/>
  <c r="D51" i="2"/>
  <c r="E32" i="2"/>
  <c r="E30" i="2"/>
  <c r="E31" i="2"/>
  <c r="E29" i="2"/>
  <c r="C26" i="2"/>
  <c r="D26" i="2"/>
  <c r="E436" i="1"/>
  <c r="E434" i="1"/>
  <c r="E437" i="1"/>
  <c r="E435" i="1"/>
  <c r="C431" i="1"/>
  <c r="D431" i="1"/>
  <c r="C415" i="1"/>
  <c r="C417" i="1"/>
  <c r="C416" i="1"/>
  <c r="C414" i="1"/>
  <c r="D411" i="1"/>
  <c r="E411" i="1"/>
  <c r="C392" i="1"/>
  <c r="C391" i="1"/>
  <c r="C389" i="1"/>
  <c r="C390" i="1"/>
  <c r="E386" i="1"/>
  <c r="D386" i="1"/>
  <c r="D371" i="1"/>
  <c r="D369" i="1"/>
  <c r="D372" i="1"/>
  <c r="D370" i="1"/>
  <c r="C366" i="1"/>
  <c r="E366" i="1"/>
  <c r="C345" i="1"/>
  <c r="C346" i="1"/>
  <c r="C344" i="1"/>
  <c r="C347" i="1"/>
  <c r="D341" i="1"/>
  <c r="E341" i="1"/>
  <c r="E326" i="1"/>
  <c r="E324" i="1"/>
  <c r="E327" i="1"/>
  <c r="E325" i="1"/>
  <c r="C321" i="1"/>
  <c r="D321" i="1"/>
  <c r="D299" i="1"/>
  <c r="D301" i="1"/>
  <c r="D302" i="1"/>
  <c r="D300" i="1"/>
  <c r="E296" i="1"/>
  <c r="C296" i="1"/>
  <c r="D281" i="1"/>
  <c r="D279" i="1"/>
  <c r="D280" i="1"/>
  <c r="D282" i="1"/>
  <c r="E276" i="1"/>
  <c r="C276" i="1"/>
  <c r="D256" i="1"/>
  <c r="D254" i="1"/>
  <c r="D257" i="1"/>
  <c r="D255" i="1"/>
  <c r="C251" i="1"/>
  <c r="E251" i="1"/>
  <c r="C236" i="1"/>
  <c r="C234" i="1"/>
  <c r="C235" i="1"/>
  <c r="C237" i="1"/>
  <c r="D231" i="1"/>
  <c r="E231" i="1"/>
  <c r="C211" i="1"/>
  <c r="C209" i="1"/>
  <c r="C212" i="1"/>
  <c r="C210" i="1"/>
  <c r="D206" i="1"/>
  <c r="E206" i="1"/>
  <c r="C192" i="1"/>
  <c r="C191" i="1"/>
  <c r="C189" i="1"/>
  <c r="C190" i="1"/>
  <c r="E186" i="1"/>
  <c r="D186" i="1"/>
  <c r="D166" i="1"/>
  <c r="D164" i="1"/>
  <c r="D165" i="1"/>
  <c r="D167" i="1"/>
  <c r="E161" i="1"/>
  <c r="C161" i="1"/>
  <c r="E146" i="1"/>
  <c r="E144" i="1"/>
  <c r="E147" i="1"/>
  <c r="E145" i="1"/>
  <c r="C141" i="1"/>
  <c r="D141" i="1"/>
  <c r="E121" i="1"/>
  <c r="E119" i="1"/>
  <c r="E120" i="1"/>
  <c r="E122" i="1"/>
  <c r="C116" i="1"/>
  <c r="D116" i="1"/>
  <c r="C100" i="1"/>
  <c r="C101" i="1"/>
  <c r="C99" i="1"/>
  <c r="C102" i="1"/>
  <c r="E96" i="1"/>
  <c r="D96" i="1"/>
  <c r="E76" i="1"/>
  <c r="E74" i="1"/>
  <c r="E75" i="1"/>
  <c r="E77" i="1"/>
  <c r="C71" i="1"/>
  <c r="D71" i="1"/>
  <c r="E56" i="1"/>
  <c r="E54" i="1"/>
  <c r="E57" i="1"/>
  <c r="E55" i="1"/>
  <c r="C51" i="1"/>
  <c r="D51" i="1"/>
  <c r="C17" i="2"/>
  <c r="F257" i="2" l="1"/>
  <c r="F392" i="3"/>
  <c r="F344" i="5"/>
  <c r="F389" i="3"/>
  <c r="F257" i="5"/>
  <c r="F347" i="5"/>
  <c r="F54" i="4"/>
  <c r="F302" i="2"/>
  <c r="F345" i="3"/>
  <c r="F32" i="5"/>
  <c r="F30" i="5"/>
  <c r="F300" i="2"/>
  <c r="F345" i="5"/>
  <c r="F435" i="4"/>
  <c r="F167" i="5"/>
  <c r="F299" i="2"/>
  <c r="F326" i="2"/>
  <c r="F324" i="2"/>
  <c r="F165" i="5"/>
  <c r="F29" i="5"/>
  <c r="F302" i="4"/>
  <c r="F389" i="4"/>
  <c r="F254" i="2"/>
  <c r="F390" i="3"/>
  <c r="C416" i="5"/>
  <c r="F416" i="5" s="1"/>
  <c r="C414" i="5"/>
  <c r="F414" i="5" s="1"/>
  <c r="C417" i="5"/>
  <c r="F417" i="5" s="1"/>
  <c r="C415" i="5"/>
  <c r="F415" i="5" s="1"/>
  <c r="C436" i="5"/>
  <c r="C434" i="5"/>
  <c r="C435" i="5"/>
  <c r="C437" i="5"/>
  <c r="D436" i="5"/>
  <c r="D434" i="5"/>
  <c r="D437" i="5"/>
  <c r="D435" i="5"/>
  <c r="D371" i="5"/>
  <c r="D369" i="5"/>
  <c r="D372" i="5"/>
  <c r="D370" i="5"/>
  <c r="D391" i="5"/>
  <c r="F391" i="5" s="1"/>
  <c r="D389" i="5"/>
  <c r="F389" i="5" s="1"/>
  <c r="D390" i="5"/>
  <c r="F390" i="5" s="1"/>
  <c r="D392" i="5"/>
  <c r="F392" i="5" s="1"/>
  <c r="C372" i="5"/>
  <c r="C371" i="5"/>
  <c r="C369" i="5"/>
  <c r="C370" i="5"/>
  <c r="C326" i="5"/>
  <c r="C327" i="5"/>
  <c r="C325" i="5"/>
  <c r="C324" i="5"/>
  <c r="D327" i="5"/>
  <c r="D325" i="5"/>
  <c r="D326" i="5"/>
  <c r="D324" i="5"/>
  <c r="D281" i="5"/>
  <c r="D279" i="5"/>
  <c r="D282" i="5"/>
  <c r="D280" i="5"/>
  <c r="D301" i="5"/>
  <c r="F301" i="5" s="1"/>
  <c r="D299" i="5"/>
  <c r="F299" i="5" s="1"/>
  <c r="D300" i="5"/>
  <c r="F300" i="5" s="1"/>
  <c r="D302" i="5"/>
  <c r="F302" i="5" s="1"/>
  <c r="C280" i="5"/>
  <c r="C281" i="5"/>
  <c r="C279" i="5"/>
  <c r="C282" i="5"/>
  <c r="F255" i="5"/>
  <c r="C261" i="5" s="1"/>
  <c r="C263" i="5" s="1"/>
  <c r="D236" i="5"/>
  <c r="F236" i="5" s="1"/>
  <c r="D234" i="5"/>
  <c r="F234" i="5" s="1"/>
  <c r="D237" i="5"/>
  <c r="F237" i="5" s="1"/>
  <c r="D235" i="5"/>
  <c r="F235" i="5" s="1"/>
  <c r="D211" i="5"/>
  <c r="F211" i="5" s="1"/>
  <c r="D209" i="5"/>
  <c r="F209" i="5" s="1"/>
  <c r="D210" i="5"/>
  <c r="F210" i="5" s="1"/>
  <c r="D212" i="5"/>
  <c r="F212" i="5" s="1"/>
  <c r="C191" i="5"/>
  <c r="C189" i="5"/>
  <c r="C192" i="5"/>
  <c r="C190" i="5"/>
  <c r="E192" i="5"/>
  <c r="E190" i="5"/>
  <c r="E191" i="5"/>
  <c r="E189" i="5"/>
  <c r="F164" i="5"/>
  <c r="C146" i="5"/>
  <c r="F146" i="5" s="1"/>
  <c r="C145" i="5"/>
  <c r="F145" i="5" s="1"/>
  <c r="C147" i="5"/>
  <c r="F147" i="5" s="1"/>
  <c r="C144" i="5"/>
  <c r="F144" i="5" s="1"/>
  <c r="C101" i="5"/>
  <c r="F101" i="5" s="1"/>
  <c r="C99" i="5"/>
  <c r="F99" i="5" s="1"/>
  <c r="C102" i="5"/>
  <c r="F102" i="5" s="1"/>
  <c r="C100" i="5"/>
  <c r="F100" i="5" s="1"/>
  <c r="C121" i="5"/>
  <c r="F121" i="5" s="1"/>
  <c r="C119" i="5"/>
  <c r="F119" i="5" s="1"/>
  <c r="C122" i="5"/>
  <c r="F122" i="5" s="1"/>
  <c r="C120" i="5"/>
  <c r="F120" i="5" s="1"/>
  <c r="D75" i="5"/>
  <c r="F75" i="5" s="1"/>
  <c r="D76" i="5"/>
  <c r="F76" i="5" s="1"/>
  <c r="D77" i="5"/>
  <c r="F77" i="5" s="1"/>
  <c r="D74" i="5"/>
  <c r="F74" i="5" s="1"/>
  <c r="C55" i="5"/>
  <c r="F55" i="5" s="1"/>
  <c r="C54" i="5"/>
  <c r="F54" i="5" s="1"/>
  <c r="C57" i="5"/>
  <c r="F57" i="5" s="1"/>
  <c r="C56" i="5"/>
  <c r="F56" i="5" s="1"/>
  <c r="D11" i="5"/>
  <c r="D9" i="5"/>
  <c r="D12" i="5"/>
  <c r="D10" i="5"/>
  <c r="C11" i="5"/>
  <c r="C12" i="5"/>
  <c r="C10" i="5"/>
  <c r="C9" i="5"/>
  <c r="D416" i="4"/>
  <c r="D414" i="4"/>
  <c r="D415" i="4"/>
  <c r="D417" i="4"/>
  <c r="F434" i="4"/>
  <c r="F437" i="4"/>
  <c r="C417" i="4"/>
  <c r="C416" i="4"/>
  <c r="C414" i="4"/>
  <c r="C415" i="4"/>
  <c r="C371" i="4"/>
  <c r="C369" i="4"/>
  <c r="C372" i="4"/>
  <c r="C370" i="4"/>
  <c r="D371" i="4"/>
  <c r="D369" i="4"/>
  <c r="D372" i="4"/>
  <c r="D370" i="4"/>
  <c r="F392" i="4"/>
  <c r="F390" i="4"/>
  <c r="C326" i="4"/>
  <c r="C324" i="4"/>
  <c r="C327" i="4"/>
  <c r="C325" i="4"/>
  <c r="D326" i="4"/>
  <c r="D324" i="4"/>
  <c r="D327" i="4"/>
  <c r="D325" i="4"/>
  <c r="C346" i="4"/>
  <c r="C344" i="4"/>
  <c r="C347" i="4"/>
  <c r="C345" i="4"/>
  <c r="D346" i="4"/>
  <c r="D344" i="4"/>
  <c r="D347" i="4"/>
  <c r="D345" i="4"/>
  <c r="F299" i="4"/>
  <c r="D281" i="4"/>
  <c r="D279" i="4"/>
  <c r="D282" i="4"/>
  <c r="D280" i="4"/>
  <c r="F300" i="4"/>
  <c r="C281" i="4"/>
  <c r="C279" i="4"/>
  <c r="C280" i="4"/>
  <c r="C282" i="4"/>
  <c r="F235" i="4"/>
  <c r="C256" i="4"/>
  <c r="F256" i="4" s="1"/>
  <c r="C254" i="4"/>
  <c r="F254" i="4" s="1"/>
  <c r="C257" i="4"/>
  <c r="F257" i="4" s="1"/>
  <c r="C255" i="4"/>
  <c r="F255" i="4" s="1"/>
  <c r="F237" i="4"/>
  <c r="F234" i="4"/>
  <c r="D191" i="4"/>
  <c r="D189" i="4"/>
  <c r="D192" i="4"/>
  <c r="D190" i="4"/>
  <c r="D211" i="4"/>
  <c r="F211" i="4" s="1"/>
  <c r="D209" i="4"/>
  <c r="F209" i="4" s="1"/>
  <c r="D212" i="4"/>
  <c r="F212" i="4" s="1"/>
  <c r="D210" i="4"/>
  <c r="F210" i="4" s="1"/>
  <c r="C192" i="4"/>
  <c r="C191" i="4"/>
  <c r="C189" i="4"/>
  <c r="C190" i="4"/>
  <c r="D166" i="4"/>
  <c r="D164" i="4"/>
  <c r="D167" i="4"/>
  <c r="D165" i="4"/>
  <c r="C166" i="4"/>
  <c r="C164" i="4"/>
  <c r="C165" i="4"/>
  <c r="C167" i="4"/>
  <c r="D146" i="4"/>
  <c r="F146" i="4" s="1"/>
  <c r="D144" i="4"/>
  <c r="F144" i="4" s="1"/>
  <c r="D147" i="4"/>
  <c r="F147" i="4" s="1"/>
  <c r="D145" i="4"/>
  <c r="F145" i="4" s="1"/>
  <c r="D101" i="4"/>
  <c r="D99" i="4"/>
  <c r="D102" i="4"/>
  <c r="D100" i="4"/>
  <c r="C102" i="4"/>
  <c r="C101" i="4"/>
  <c r="C99" i="4"/>
  <c r="C100" i="4"/>
  <c r="D121" i="4"/>
  <c r="F121" i="4" s="1"/>
  <c r="D119" i="4"/>
  <c r="F119" i="4" s="1"/>
  <c r="D122" i="4"/>
  <c r="F122" i="4" s="1"/>
  <c r="D120" i="4"/>
  <c r="F120" i="4" s="1"/>
  <c r="F55" i="4"/>
  <c r="F57" i="4"/>
  <c r="C76" i="4"/>
  <c r="F76" i="4" s="1"/>
  <c r="C74" i="4"/>
  <c r="F74" i="4" s="1"/>
  <c r="C77" i="4"/>
  <c r="F77" i="4" s="1"/>
  <c r="C75" i="4"/>
  <c r="F75" i="4" s="1"/>
  <c r="C31" i="4"/>
  <c r="C29" i="4"/>
  <c r="C32" i="4"/>
  <c r="C30" i="4"/>
  <c r="D11" i="4"/>
  <c r="D12" i="4"/>
  <c r="D10" i="4"/>
  <c r="D9" i="4"/>
  <c r="C11" i="4"/>
  <c r="C9" i="4"/>
  <c r="C12" i="4"/>
  <c r="C10" i="4"/>
  <c r="D31" i="4"/>
  <c r="D29" i="4"/>
  <c r="D32" i="4"/>
  <c r="D30" i="4"/>
  <c r="D416" i="3"/>
  <c r="D414" i="3"/>
  <c r="D417" i="3"/>
  <c r="D415" i="3"/>
  <c r="D436" i="3"/>
  <c r="F436" i="3" s="1"/>
  <c r="D434" i="3"/>
  <c r="F434" i="3" s="1"/>
  <c r="D437" i="3"/>
  <c r="F437" i="3" s="1"/>
  <c r="D435" i="3"/>
  <c r="F435" i="3" s="1"/>
  <c r="C415" i="3"/>
  <c r="C416" i="3"/>
  <c r="C414" i="3"/>
  <c r="C417" i="3"/>
  <c r="C370" i="3"/>
  <c r="C372" i="3"/>
  <c r="C369" i="3"/>
  <c r="C371" i="3"/>
  <c r="D372" i="3"/>
  <c r="D370" i="3"/>
  <c r="D371" i="3"/>
  <c r="D369" i="3"/>
  <c r="F344" i="3"/>
  <c r="D326" i="3"/>
  <c r="D327" i="3"/>
  <c r="D325" i="3"/>
  <c r="D324" i="3"/>
  <c r="C326" i="3"/>
  <c r="C324" i="3"/>
  <c r="C325" i="3"/>
  <c r="C327" i="3"/>
  <c r="F347" i="3"/>
  <c r="D299" i="3"/>
  <c r="F299" i="3" s="1"/>
  <c r="D302" i="3"/>
  <c r="F302" i="3" s="1"/>
  <c r="D300" i="3"/>
  <c r="F300" i="3" s="1"/>
  <c r="D301" i="3"/>
  <c r="F301" i="3" s="1"/>
  <c r="C279" i="3"/>
  <c r="F279" i="3" s="1"/>
  <c r="C281" i="3"/>
  <c r="F281" i="3" s="1"/>
  <c r="C282" i="3"/>
  <c r="F282" i="3" s="1"/>
  <c r="C280" i="3"/>
  <c r="F280" i="3" s="1"/>
  <c r="D256" i="3"/>
  <c r="D254" i="3"/>
  <c r="D257" i="3"/>
  <c r="D255" i="3"/>
  <c r="D236" i="3"/>
  <c r="D234" i="3"/>
  <c r="D237" i="3"/>
  <c r="D235" i="3"/>
  <c r="C236" i="3"/>
  <c r="C234" i="3"/>
  <c r="C237" i="3"/>
  <c r="C235" i="3"/>
  <c r="C256" i="3"/>
  <c r="C254" i="3"/>
  <c r="C255" i="3"/>
  <c r="C257" i="3"/>
  <c r="E211" i="3"/>
  <c r="E209" i="3"/>
  <c r="E212" i="3"/>
  <c r="E210" i="3"/>
  <c r="D191" i="3"/>
  <c r="D189" i="3"/>
  <c r="D192" i="3"/>
  <c r="D190" i="3"/>
  <c r="D211" i="3"/>
  <c r="F211" i="3" s="1"/>
  <c r="D209" i="3"/>
  <c r="D210" i="3"/>
  <c r="D212" i="3"/>
  <c r="C190" i="3"/>
  <c r="C191" i="3"/>
  <c r="C189" i="3"/>
  <c r="C192" i="3"/>
  <c r="D166" i="3"/>
  <c r="D164" i="3"/>
  <c r="D167" i="3"/>
  <c r="D165" i="3"/>
  <c r="C146" i="3"/>
  <c r="F146" i="3" s="1"/>
  <c r="C144" i="3"/>
  <c r="F144" i="3" s="1"/>
  <c r="C147" i="3"/>
  <c r="F147" i="3" s="1"/>
  <c r="C145" i="3"/>
  <c r="F145" i="3" s="1"/>
  <c r="C166" i="3"/>
  <c r="F166" i="3" s="1"/>
  <c r="C164" i="3"/>
  <c r="C165" i="3"/>
  <c r="C167" i="3"/>
  <c r="D121" i="3"/>
  <c r="F121" i="3" s="1"/>
  <c r="D119" i="3"/>
  <c r="F119" i="3" s="1"/>
  <c r="D120" i="3"/>
  <c r="F120" i="3" s="1"/>
  <c r="D122" i="3"/>
  <c r="F122" i="3" s="1"/>
  <c r="D101" i="3"/>
  <c r="D99" i="3"/>
  <c r="D102" i="3"/>
  <c r="D100" i="3"/>
  <c r="C101" i="3"/>
  <c r="C99" i="3"/>
  <c r="C102" i="3"/>
  <c r="C100" i="3"/>
  <c r="D56" i="3"/>
  <c r="D54" i="3"/>
  <c r="D57" i="3"/>
  <c r="D55" i="3"/>
  <c r="D76" i="3"/>
  <c r="D74" i="3"/>
  <c r="D77" i="3"/>
  <c r="D75" i="3"/>
  <c r="C56" i="3"/>
  <c r="C54" i="3"/>
  <c r="F54" i="3" s="1"/>
  <c r="C57" i="3"/>
  <c r="F57" i="3" s="1"/>
  <c r="C55" i="3"/>
  <c r="F55" i="3" s="1"/>
  <c r="C76" i="3"/>
  <c r="F76" i="3" s="1"/>
  <c r="C74" i="3"/>
  <c r="C75" i="3"/>
  <c r="C77" i="3"/>
  <c r="D11" i="3"/>
  <c r="D9" i="3"/>
  <c r="D12" i="3"/>
  <c r="D10" i="3"/>
  <c r="D31" i="3"/>
  <c r="F31" i="3" s="1"/>
  <c r="D29" i="3"/>
  <c r="F29" i="3" s="1"/>
  <c r="D30" i="3"/>
  <c r="F30" i="3" s="1"/>
  <c r="D32" i="3"/>
  <c r="F32" i="3" s="1"/>
  <c r="C11" i="3"/>
  <c r="C9" i="3"/>
  <c r="C12" i="3"/>
  <c r="F12" i="3" s="1"/>
  <c r="C10" i="3"/>
  <c r="C435" i="2"/>
  <c r="C436" i="2"/>
  <c r="C434" i="2"/>
  <c r="C437" i="2"/>
  <c r="D416" i="2"/>
  <c r="D414" i="2"/>
  <c r="D417" i="2"/>
  <c r="D415" i="2"/>
  <c r="D436" i="2"/>
  <c r="D434" i="2"/>
  <c r="D437" i="2"/>
  <c r="D435" i="2"/>
  <c r="C416" i="2"/>
  <c r="F416" i="2" s="1"/>
  <c r="C414" i="2"/>
  <c r="C417" i="2"/>
  <c r="C415" i="2"/>
  <c r="C391" i="2"/>
  <c r="F391" i="2" s="1"/>
  <c r="C389" i="2"/>
  <c r="F389" i="2" s="1"/>
  <c r="C392" i="2"/>
  <c r="F392" i="2" s="1"/>
  <c r="C390" i="2"/>
  <c r="F390" i="2" s="1"/>
  <c r="C371" i="2"/>
  <c r="F371" i="2" s="1"/>
  <c r="C369" i="2"/>
  <c r="F369" i="2" s="1"/>
  <c r="C372" i="2"/>
  <c r="F372" i="2" s="1"/>
  <c r="C370" i="2"/>
  <c r="F370" i="2" s="1"/>
  <c r="C346" i="2"/>
  <c r="F346" i="2" s="1"/>
  <c r="C344" i="2"/>
  <c r="F344" i="2" s="1"/>
  <c r="C347" i="2"/>
  <c r="F347" i="2" s="1"/>
  <c r="C345" i="2"/>
  <c r="F345" i="2" s="1"/>
  <c r="F325" i="2"/>
  <c r="D282" i="2"/>
  <c r="D280" i="2"/>
  <c r="D281" i="2"/>
  <c r="D279" i="2"/>
  <c r="C280" i="2"/>
  <c r="C282" i="2"/>
  <c r="C281" i="2"/>
  <c r="C279" i="2"/>
  <c r="F255" i="2"/>
  <c r="C234" i="2"/>
  <c r="C237" i="2"/>
  <c r="C235" i="2"/>
  <c r="C236" i="2"/>
  <c r="D237" i="2"/>
  <c r="D235" i="2"/>
  <c r="D236" i="2"/>
  <c r="D234" i="2"/>
  <c r="D191" i="2"/>
  <c r="D189" i="2"/>
  <c r="D192" i="2"/>
  <c r="D190" i="2"/>
  <c r="D211" i="2"/>
  <c r="F211" i="2" s="1"/>
  <c r="D209" i="2"/>
  <c r="F209" i="2" s="1"/>
  <c r="D212" i="2"/>
  <c r="F212" i="2" s="1"/>
  <c r="D210" i="2"/>
  <c r="F210" i="2" s="1"/>
  <c r="C191" i="2"/>
  <c r="C189" i="2"/>
  <c r="C190" i="2"/>
  <c r="C192" i="2"/>
  <c r="E166" i="2"/>
  <c r="E164" i="2"/>
  <c r="E165" i="2"/>
  <c r="E167" i="2"/>
  <c r="D146" i="2"/>
  <c r="F146" i="2" s="1"/>
  <c r="D144" i="2"/>
  <c r="F144" i="2" s="1"/>
  <c r="D147" i="2"/>
  <c r="F147" i="2" s="1"/>
  <c r="D145" i="2"/>
  <c r="F145" i="2" s="1"/>
  <c r="C166" i="2"/>
  <c r="C164" i="2"/>
  <c r="C167" i="2"/>
  <c r="C165" i="2"/>
  <c r="D122" i="2"/>
  <c r="F122" i="2" s="1"/>
  <c r="D120" i="2"/>
  <c r="F120" i="2" s="1"/>
  <c r="D121" i="2"/>
  <c r="F121" i="2" s="1"/>
  <c r="D119" i="2"/>
  <c r="F119" i="2" s="1"/>
  <c r="C102" i="2"/>
  <c r="F102" i="2" s="1"/>
  <c r="C100" i="2"/>
  <c r="F100" i="2" s="1"/>
  <c r="C101" i="2"/>
  <c r="F101" i="2" s="1"/>
  <c r="C99" i="2"/>
  <c r="F99" i="2" s="1"/>
  <c r="D57" i="2"/>
  <c r="D55" i="2"/>
  <c r="D54" i="2"/>
  <c r="D56" i="2"/>
  <c r="D77" i="2"/>
  <c r="D75" i="2"/>
  <c r="D76" i="2"/>
  <c r="D74" i="2"/>
  <c r="C56" i="2"/>
  <c r="C54" i="2"/>
  <c r="C57" i="2"/>
  <c r="C55" i="2"/>
  <c r="C76" i="2"/>
  <c r="C74" i="2"/>
  <c r="C77" i="2"/>
  <c r="C75" i="2"/>
  <c r="D31" i="2"/>
  <c r="D29" i="2"/>
  <c r="D32" i="2"/>
  <c r="D30" i="2"/>
  <c r="C31" i="2"/>
  <c r="C29" i="2"/>
  <c r="C32" i="2"/>
  <c r="C30" i="2"/>
  <c r="D434" i="1"/>
  <c r="D436" i="1"/>
  <c r="D437" i="1"/>
  <c r="D435" i="1"/>
  <c r="C435" i="1"/>
  <c r="C437" i="1"/>
  <c r="C436" i="1"/>
  <c r="C434" i="1"/>
  <c r="E416" i="1"/>
  <c r="E414" i="1"/>
  <c r="E417" i="1"/>
  <c r="E415" i="1"/>
  <c r="D414" i="1"/>
  <c r="D416" i="1"/>
  <c r="D417" i="1"/>
  <c r="D415" i="1"/>
  <c r="E391" i="1"/>
  <c r="E389" i="1"/>
  <c r="E390" i="1"/>
  <c r="E392" i="1"/>
  <c r="D389" i="1"/>
  <c r="D391" i="1"/>
  <c r="D390" i="1"/>
  <c r="D392" i="1"/>
  <c r="E371" i="1"/>
  <c r="E369" i="1"/>
  <c r="E370" i="1"/>
  <c r="E372" i="1"/>
  <c r="C371" i="1"/>
  <c r="C369" i="1"/>
  <c r="C372" i="1"/>
  <c r="C370" i="1"/>
  <c r="E346" i="1"/>
  <c r="E344" i="1"/>
  <c r="E347" i="1"/>
  <c r="E345" i="1"/>
  <c r="D346" i="1"/>
  <c r="D344" i="1"/>
  <c r="D347" i="1"/>
  <c r="D345" i="1"/>
  <c r="C327" i="1"/>
  <c r="C326" i="1"/>
  <c r="C324" i="1"/>
  <c r="C325" i="1"/>
  <c r="D326" i="1"/>
  <c r="D324" i="1"/>
  <c r="D325" i="1"/>
  <c r="D327" i="1"/>
  <c r="E301" i="1"/>
  <c r="E299" i="1"/>
  <c r="E302" i="1"/>
  <c r="E300" i="1"/>
  <c r="C301" i="1"/>
  <c r="C299" i="1"/>
  <c r="C302" i="1"/>
  <c r="C300" i="1"/>
  <c r="E281" i="1"/>
  <c r="E279" i="1"/>
  <c r="E280" i="1"/>
  <c r="E282" i="1"/>
  <c r="C282" i="1"/>
  <c r="C281" i="1"/>
  <c r="C279" i="1"/>
  <c r="C280" i="1"/>
  <c r="C256" i="1"/>
  <c r="C254" i="1"/>
  <c r="C255" i="1"/>
  <c r="C257" i="1"/>
  <c r="E256" i="1"/>
  <c r="E254" i="1"/>
  <c r="E257" i="1"/>
  <c r="E255" i="1"/>
  <c r="D236" i="1"/>
  <c r="D234" i="1"/>
  <c r="D237" i="1"/>
  <c r="D235" i="1"/>
  <c r="E236" i="1"/>
  <c r="E234" i="1"/>
  <c r="E237" i="1"/>
  <c r="E235" i="1"/>
  <c r="D211" i="1"/>
  <c r="D209" i="1"/>
  <c r="D210" i="1"/>
  <c r="D212" i="1"/>
  <c r="E211" i="1"/>
  <c r="E209" i="1"/>
  <c r="E210" i="1"/>
  <c r="E212" i="1"/>
  <c r="D191" i="1"/>
  <c r="D189" i="1"/>
  <c r="D190" i="1"/>
  <c r="D192" i="1"/>
  <c r="E191" i="1"/>
  <c r="E189" i="1"/>
  <c r="E190" i="1"/>
  <c r="E192" i="1"/>
  <c r="E166" i="1"/>
  <c r="E164" i="1"/>
  <c r="E165" i="1"/>
  <c r="E167" i="1"/>
  <c r="C167" i="1"/>
  <c r="C166" i="1"/>
  <c r="C164" i="1"/>
  <c r="C165" i="1"/>
  <c r="D146" i="1"/>
  <c r="D144" i="1"/>
  <c r="D145" i="1"/>
  <c r="D147" i="1"/>
  <c r="C146" i="1"/>
  <c r="C144" i="1"/>
  <c r="C147" i="1"/>
  <c r="C145" i="1"/>
  <c r="D121" i="1"/>
  <c r="D119" i="1"/>
  <c r="D122" i="1"/>
  <c r="D120" i="1"/>
  <c r="C122" i="1"/>
  <c r="C121" i="1"/>
  <c r="C119" i="1"/>
  <c r="C120" i="1"/>
  <c r="D101" i="1"/>
  <c r="D99" i="1"/>
  <c r="D100" i="1"/>
  <c r="D102" i="1"/>
  <c r="E101" i="1"/>
  <c r="E99" i="1"/>
  <c r="E100" i="1"/>
  <c r="E102" i="1"/>
  <c r="C76" i="1"/>
  <c r="C74" i="1"/>
  <c r="C77" i="1"/>
  <c r="C75" i="1"/>
  <c r="D76" i="1"/>
  <c r="D74" i="1"/>
  <c r="D75" i="1"/>
  <c r="D77" i="1"/>
  <c r="D56" i="1"/>
  <c r="D54" i="1"/>
  <c r="D57" i="1"/>
  <c r="D55" i="1"/>
  <c r="C56" i="1"/>
  <c r="C54" i="1"/>
  <c r="C57" i="1"/>
  <c r="C55" i="1"/>
  <c r="F5" i="2"/>
  <c r="E6" i="2" s="1"/>
  <c r="F415" i="2" l="1"/>
  <c r="F190" i="4"/>
  <c r="F164" i="3"/>
  <c r="F414" i="2"/>
  <c r="C306" i="2"/>
  <c r="C308" i="2" s="1"/>
  <c r="F209" i="3"/>
  <c r="C396" i="3"/>
  <c r="C398" i="3" s="1"/>
  <c r="F370" i="5"/>
  <c r="F56" i="3"/>
  <c r="C61" i="3" s="1"/>
  <c r="C63" i="3" s="1"/>
  <c r="F167" i="2"/>
  <c r="F164" i="2"/>
  <c r="F327" i="3"/>
  <c r="C351" i="5"/>
  <c r="C353" i="5" s="1"/>
  <c r="F417" i="2"/>
  <c r="F279" i="5"/>
  <c r="F122" i="1"/>
  <c r="F167" i="1"/>
  <c r="C171" i="5"/>
  <c r="C173" i="5" s="1"/>
  <c r="F74" i="3"/>
  <c r="F237" i="2"/>
  <c r="F234" i="1"/>
  <c r="F190" i="2"/>
  <c r="F55" i="1"/>
  <c r="F120" i="1"/>
  <c r="F300" i="1"/>
  <c r="F345" i="1"/>
  <c r="F392" i="1"/>
  <c r="F434" i="1"/>
  <c r="F167" i="3"/>
  <c r="F212" i="3"/>
  <c r="F147" i="1"/>
  <c r="F417" i="1"/>
  <c r="C36" i="5"/>
  <c r="C38" i="5" s="1"/>
  <c r="F436" i="1"/>
  <c r="F391" i="1"/>
  <c r="F416" i="1"/>
  <c r="F29" i="2"/>
  <c r="C261" i="2"/>
  <c r="C263" i="2" s="1"/>
  <c r="F146" i="1"/>
  <c r="F236" i="1"/>
  <c r="F414" i="1"/>
  <c r="F279" i="2"/>
  <c r="F235" i="1"/>
  <c r="F55" i="2"/>
  <c r="F56" i="1"/>
  <c r="F211" i="1"/>
  <c r="F389" i="1"/>
  <c r="F31" i="2"/>
  <c r="F237" i="1"/>
  <c r="F57" i="2"/>
  <c r="F437" i="1"/>
  <c r="F414" i="3"/>
  <c r="C61" i="4"/>
  <c r="C63" i="4" s="1"/>
  <c r="F390" i="1"/>
  <c r="F145" i="1"/>
  <c r="F165" i="1"/>
  <c r="F280" i="1"/>
  <c r="F370" i="1"/>
  <c r="F77" i="3"/>
  <c r="F417" i="4"/>
  <c r="F10" i="5"/>
  <c r="F57" i="1"/>
  <c r="F119" i="1"/>
  <c r="F164" i="1"/>
  <c r="F210" i="1"/>
  <c r="F257" i="3"/>
  <c r="C331" i="2"/>
  <c r="C333" i="2" s="1"/>
  <c r="F415" i="3"/>
  <c r="F54" i="1"/>
  <c r="F144" i="1"/>
  <c r="F209" i="1"/>
  <c r="F415" i="1"/>
  <c r="F189" i="3"/>
  <c r="F346" i="4"/>
  <c r="F326" i="4"/>
  <c r="F165" i="2"/>
  <c r="F121" i="1"/>
  <c r="F166" i="1"/>
  <c r="F435" i="1"/>
  <c r="F10" i="3"/>
  <c r="F191" i="3"/>
  <c r="F101" i="4"/>
  <c r="F279" i="4"/>
  <c r="C396" i="4"/>
  <c r="C398" i="4" s="1"/>
  <c r="F281" i="5"/>
  <c r="F192" i="1"/>
  <c r="F279" i="1"/>
  <c r="F347" i="1"/>
  <c r="F100" i="1"/>
  <c r="F190" i="1"/>
  <c r="F281" i="1"/>
  <c r="F344" i="1"/>
  <c r="F11" i="4"/>
  <c r="F102" i="1"/>
  <c r="F212" i="1"/>
  <c r="F302" i="1"/>
  <c r="F372" i="1"/>
  <c r="F299" i="1"/>
  <c r="F369" i="1"/>
  <c r="F99" i="1"/>
  <c r="F189" i="1"/>
  <c r="F282" i="1"/>
  <c r="F301" i="1"/>
  <c r="F346" i="1"/>
  <c r="F371" i="1"/>
  <c r="F189" i="4"/>
  <c r="F371" i="5"/>
  <c r="F435" i="5"/>
  <c r="F101" i="1"/>
  <c r="F191" i="1"/>
  <c r="F192" i="3"/>
  <c r="F370" i="4"/>
  <c r="F12" i="5"/>
  <c r="F282" i="5"/>
  <c r="F30" i="2"/>
  <c r="F75" i="2"/>
  <c r="F164" i="4"/>
  <c r="F32" i="2"/>
  <c r="F77" i="2"/>
  <c r="F189" i="2"/>
  <c r="F434" i="2"/>
  <c r="F210" i="3"/>
  <c r="F416" i="3"/>
  <c r="F9" i="4"/>
  <c r="F102" i="4"/>
  <c r="F166" i="4"/>
  <c r="F191" i="4"/>
  <c r="F435" i="2"/>
  <c r="F372" i="5"/>
  <c r="F190" i="5"/>
  <c r="F255" i="3"/>
  <c r="C441" i="3"/>
  <c r="C443" i="3" s="1"/>
  <c r="C216" i="4"/>
  <c r="C218" i="4" s="1"/>
  <c r="F281" i="4"/>
  <c r="F192" i="5"/>
  <c r="F281" i="2"/>
  <c r="C376" i="2"/>
  <c r="C378" i="2" s="1"/>
  <c r="F254" i="3"/>
  <c r="F325" i="3"/>
  <c r="F100" i="4"/>
  <c r="F167" i="4"/>
  <c r="F415" i="4"/>
  <c r="F54" i="2"/>
  <c r="F192" i="2"/>
  <c r="F11" i="3"/>
  <c r="F256" i="3"/>
  <c r="F417" i="3"/>
  <c r="F99" i="4"/>
  <c r="F165" i="4"/>
  <c r="F414" i="4"/>
  <c r="F326" i="5"/>
  <c r="F29" i="4"/>
  <c r="F31" i="4"/>
  <c r="C421" i="5"/>
  <c r="C423" i="5" s="1"/>
  <c r="F437" i="5"/>
  <c r="F434" i="5"/>
  <c r="F436" i="5"/>
  <c r="C396" i="5"/>
  <c r="C398" i="5" s="1"/>
  <c r="F369" i="5"/>
  <c r="F324" i="5"/>
  <c r="F325" i="5"/>
  <c r="F327" i="5"/>
  <c r="C306" i="5"/>
  <c r="C308" i="5" s="1"/>
  <c r="F280" i="5"/>
  <c r="C241" i="5"/>
  <c r="C243" i="5" s="1"/>
  <c r="F189" i="5"/>
  <c r="C216" i="5"/>
  <c r="C218" i="5" s="1"/>
  <c r="F191" i="5"/>
  <c r="C151" i="5"/>
  <c r="C153" i="5" s="1"/>
  <c r="C126" i="5"/>
  <c r="C128" i="5" s="1"/>
  <c r="C106" i="5"/>
  <c r="C108" i="5" s="1"/>
  <c r="C61" i="5"/>
  <c r="C63" i="5" s="1"/>
  <c r="C81" i="5"/>
  <c r="C83" i="5" s="1"/>
  <c r="F11" i="5"/>
  <c r="F9" i="5"/>
  <c r="F416" i="4"/>
  <c r="C441" i="4"/>
  <c r="C443" i="4" s="1"/>
  <c r="F372" i="4"/>
  <c r="F369" i="4"/>
  <c r="F371" i="4"/>
  <c r="F345" i="4"/>
  <c r="F325" i="4"/>
  <c r="F347" i="4"/>
  <c r="F327" i="4"/>
  <c r="F344" i="4"/>
  <c r="F324" i="4"/>
  <c r="F282" i="4"/>
  <c r="F280" i="4"/>
  <c r="C306" i="4"/>
  <c r="C308" i="4" s="1"/>
  <c r="C241" i="4"/>
  <c r="C243" i="4" s="1"/>
  <c r="C261" i="4"/>
  <c r="C263" i="4" s="1"/>
  <c r="F192" i="4"/>
  <c r="C151" i="4"/>
  <c r="C153" i="4" s="1"/>
  <c r="C126" i="4"/>
  <c r="C128" i="4" s="1"/>
  <c r="C81" i="4"/>
  <c r="C83" i="4" s="1"/>
  <c r="F10" i="4"/>
  <c r="F30" i="4"/>
  <c r="F12" i="4"/>
  <c r="F32" i="4"/>
  <c r="F370" i="3"/>
  <c r="F371" i="3"/>
  <c r="F369" i="3"/>
  <c r="F372" i="3"/>
  <c r="C351" i="3"/>
  <c r="C353" i="3" s="1"/>
  <c r="F324" i="3"/>
  <c r="F326" i="3"/>
  <c r="C306" i="3"/>
  <c r="C308" i="3" s="1"/>
  <c r="C286" i="3"/>
  <c r="C288" i="3" s="1"/>
  <c r="F235" i="3"/>
  <c r="F237" i="3"/>
  <c r="F234" i="3"/>
  <c r="F236" i="3"/>
  <c r="F190" i="3"/>
  <c r="C151" i="3"/>
  <c r="C153" i="3" s="1"/>
  <c r="F165" i="3"/>
  <c r="C126" i="3"/>
  <c r="C128" i="3" s="1"/>
  <c r="F99" i="3"/>
  <c r="F100" i="3"/>
  <c r="F102" i="3"/>
  <c r="F101" i="3"/>
  <c r="F75" i="3"/>
  <c r="C36" i="3"/>
  <c r="C38" i="3" s="1"/>
  <c r="F9" i="3"/>
  <c r="F437" i="2"/>
  <c r="F436" i="2"/>
  <c r="C396" i="2"/>
  <c r="C398" i="2" s="1"/>
  <c r="C351" i="2"/>
  <c r="C353" i="2" s="1"/>
  <c r="F282" i="2"/>
  <c r="F280" i="2"/>
  <c r="F234" i="2"/>
  <c r="F236" i="2"/>
  <c r="F235" i="2"/>
  <c r="F191" i="2"/>
  <c r="C216" i="2"/>
  <c r="C218" i="2" s="1"/>
  <c r="C151" i="2"/>
  <c r="C153" i="2" s="1"/>
  <c r="F166" i="2"/>
  <c r="C106" i="2"/>
  <c r="C108" i="2" s="1"/>
  <c r="C126" i="2"/>
  <c r="C128" i="2" s="1"/>
  <c r="F74" i="2"/>
  <c r="F76" i="2"/>
  <c r="F56" i="2"/>
  <c r="F325" i="1"/>
  <c r="F324" i="1"/>
  <c r="F326" i="1"/>
  <c r="F327" i="1"/>
  <c r="F257" i="1"/>
  <c r="F255" i="1"/>
  <c r="F254" i="1"/>
  <c r="F256" i="1"/>
  <c r="F77" i="1"/>
  <c r="F74" i="1"/>
  <c r="F75" i="1"/>
  <c r="F76" i="1"/>
  <c r="E10" i="2"/>
  <c r="E12" i="2"/>
  <c r="E11" i="2"/>
  <c r="E9" i="2"/>
  <c r="C6" i="2"/>
  <c r="D6" i="2"/>
  <c r="C30" i="1"/>
  <c r="F18" i="1"/>
  <c r="D19" i="1" s="1"/>
  <c r="C421" i="2" l="1"/>
  <c r="C423" i="2" s="1"/>
  <c r="C171" i="3"/>
  <c r="C173" i="3" s="1"/>
  <c r="C126" i="1"/>
  <c r="C128" i="1" s="1"/>
  <c r="C61" i="1"/>
  <c r="C63" i="1" s="1"/>
  <c r="C241" i="1"/>
  <c r="C243" i="1" s="1"/>
  <c r="C151" i="1"/>
  <c r="C153" i="1" s="1"/>
  <c r="C396" i="1"/>
  <c r="C398" i="1" s="1"/>
  <c r="C196" i="3"/>
  <c r="C198" i="3" s="1"/>
  <c r="C61" i="2"/>
  <c r="C63" i="2" s="1"/>
  <c r="C286" i="1"/>
  <c r="C288" i="1" s="1"/>
  <c r="C216" i="3"/>
  <c r="C218" i="3" s="1"/>
  <c r="C306" i="1"/>
  <c r="C308" i="1" s="1"/>
  <c r="C196" i="1"/>
  <c r="C198" i="1" s="1"/>
  <c r="C106" i="4"/>
  <c r="C108" i="4" s="1"/>
  <c r="C421" i="1"/>
  <c r="C423" i="1" s="1"/>
  <c r="C36" i="2"/>
  <c r="C38" i="2" s="1"/>
  <c r="C351" i="1"/>
  <c r="C353" i="1" s="1"/>
  <c r="C171" i="1"/>
  <c r="C173" i="1" s="1"/>
  <c r="C106" i="1"/>
  <c r="C108" i="1" s="1"/>
  <c r="C171" i="2"/>
  <c r="C173" i="2" s="1"/>
  <c r="C421" i="4"/>
  <c r="C423" i="4" s="1"/>
  <c r="C216" i="1"/>
  <c r="C218" i="1" s="1"/>
  <c r="C441" i="1"/>
  <c r="C443" i="1" s="1"/>
  <c r="C286" i="5"/>
  <c r="C288" i="5" s="1"/>
  <c r="C421" i="3"/>
  <c r="C423" i="3" s="1"/>
  <c r="C81" i="3"/>
  <c r="C83" i="3" s="1"/>
  <c r="C331" i="3"/>
  <c r="C333" i="3" s="1"/>
  <c r="C171" i="4"/>
  <c r="C173" i="4" s="1"/>
  <c r="C196" i="4"/>
  <c r="C198" i="4" s="1"/>
  <c r="C376" i="1"/>
  <c r="C378" i="1" s="1"/>
  <c r="C196" i="2"/>
  <c r="C198" i="2" s="1"/>
  <c r="C16" i="4"/>
  <c r="C18" i="4" s="1"/>
  <c r="C16" i="5"/>
  <c r="C18" i="5" s="1"/>
  <c r="C376" i="5"/>
  <c r="C378" i="5" s="1"/>
  <c r="C16" i="3"/>
  <c r="C18" i="3" s="1"/>
  <c r="C441" i="5"/>
  <c r="C443" i="5" s="1"/>
  <c r="C286" i="2"/>
  <c r="C288" i="2" s="1"/>
  <c r="C351" i="4"/>
  <c r="C353" i="4" s="1"/>
  <c r="C261" i="3"/>
  <c r="C263" i="3" s="1"/>
  <c r="C331" i="5"/>
  <c r="C333" i="5" s="1"/>
  <c r="C196" i="5"/>
  <c r="C198" i="5" s="1"/>
  <c r="C286" i="4"/>
  <c r="C288" i="4" s="1"/>
  <c r="C441" i="2"/>
  <c r="C443" i="2" s="1"/>
  <c r="C331" i="4"/>
  <c r="C333" i="4" s="1"/>
  <c r="C36" i="4"/>
  <c r="C38" i="4" s="1"/>
  <c r="C376" i="4"/>
  <c r="C378" i="4" s="1"/>
  <c r="C376" i="3"/>
  <c r="C378" i="3" s="1"/>
  <c r="C241" i="3"/>
  <c r="C243" i="3" s="1"/>
  <c r="C106" i="3"/>
  <c r="C108" i="3" s="1"/>
  <c r="C241" i="2"/>
  <c r="C243" i="2" s="1"/>
  <c r="C81" i="2"/>
  <c r="C83" i="2" s="1"/>
  <c r="C331" i="1"/>
  <c r="C333" i="1" s="1"/>
  <c r="C261" i="1"/>
  <c r="C263" i="1" s="1"/>
  <c r="C81" i="1"/>
  <c r="C83" i="1" s="1"/>
  <c r="D9" i="2"/>
  <c r="D12" i="2"/>
  <c r="D10" i="2"/>
  <c r="D11" i="2"/>
  <c r="C9" i="2"/>
  <c r="C12" i="2"/>
  <c r="C11" i="2"/>
  <c r="C10" i="2"/>
  <c r="D24" i="1"/>
  <c r="D22" i="1"/>
  <c r="D23" i="1"/>
  <c r="D25" i="1"/>
  <c r="C19" i="1"/>
  <c r="E19" i="1"/>
  <c r="F11" i="2" l="1"/>
  <c r="F10" i="2"/>
  <c r="F9" i="2"/>
  <c r="F12" i="2"/>
  <c r="E24" i="1"/>
  <c r="E22" i="1"/>
  <c r="E25" i="1"/>
  <c r="E23" i="1"/>
  <c r="C25" i="1"/>
  <c r="C24" i="1"/>
  <c r="C22" i="1"/>
  <c r="C23" i="1"/>
  <c r="C16" i="2" l="1"/>
  <c r="C18" i="2" s="1"/>
  <c r="F23" i="1"/>
  <c r="F25" i="1"/>
  <c r="F22" i="1"/>
  <c r="F24" i="1"/>
  <c r="C29" i="1" l="1"/>
  <c r="C31" i="1" s="1"/>
  <c r="C4" i="1" s="1"/>
  <c r="C12" i="1" s="1"/>
</calcChain>
</file>

<file path=xl/sharedStrings.xml><?xml version="1.0" encoding="utf-8"?>
<sst xmlns="http://schemas.openxmlformats.org/spreadsheetml/2006/main" count="2290" uniqueCount="24">
  <si>
    <t>Free</t>
  </si>
  <si>
    <t>Reduced</t>
  </si>
  <si>
    <t>Paid</t>
  </si>
  <si>
    <t>Total</t>
  </si>
  <si>
    <t>Subtotal</t>
  </si>
  <si>
    <t>Grand Total</t>
  </si>
  <si>
    <t>Months of Operation</t>
  </si>
  <si>
    <t>CIL</t>
  </si>
  <si>
    <t>Institution:</t>
  </si>
  <si>
    <t>Agreement Number:</t>
  </si>
  <si>
    <t>Projected Reimbursement:</t>
  </si>
  <si>
    <t>Breakfast</t>
  </si>
  <si>
    <t>Lunch</t>
  </si>
  <si>
    <t>Snack</t>
  </si>
  <si>
    <t>Supper</t>
  </si>
  <si>
    <t>Enrollment</t>
  </si>
  <si>
    <t>Percent Enrolled</t>
  </si>
  <si>
    <t>CACFP Daycare Center Meal Rate Calculator</t>
  </si>
  <si>
    <t>Operating Days Per Week</t>
  </si>
  <si>
    <t>Daily Meals</t>
  </si>
  <si>
    <t>Name</t>
  </si>
  <si>
    <t>FACILITY # 1</t>
  </si>
  <si>
    <t>No</t>
  </si>
  <si>
    <t>Unaffilated Sponsors 15% Reimbursement Projection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</si>
</sst>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3" x14ac:knownFonts="1">
    <font>
      <sz val="11"/>
      <color theme="1"/>
      <name val="Calibri"/>
      <family val="2"/>
      <scheme val="minor"/>
    </font>
    <font>
      <sz val="22"/>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56">
    <xf numFmtId="0" fontId="0" fillId="0" borderId="0" xfId="0"/>
    <xf numFmtId="0" fontId="0" fillId="3" borderId="0" xfId="0" applyFill="1"/>
    <xf numFmtId="0" fontId="0" fillId="3" borderId="1" xfId="0" applyFill="1" applyBorder="1"/>
    <xf numFmtId="0" fontId="0" fillId="3" borderId="10" xfId="0" applyFill="1" applyBorder="1"/>
    <xf numFmtId="44" fontId="0" fillId="4" borderId="2" xfId="0" applyNumberFormat="1" applyFill="1" applyBorder="1"/>
    <xf numFmtId="0" fontId="0" fillId="3" borderId="11" xfId="0" applyFill="1" applyBorder="1"/>
    <xf numFmtId="0" fontId="0" fillId="3" borderId="12" xfId="0" applyFill="1" applyBorder="1"/>
    <xf numFmtId="44" fontId="0" fillId="3" borderId="12" xfId="0" applyNumberFormat="1" applyFill="1" applyBorder="1"/>
    <xf numFmtId="0" fontId="0" fillId="3" borderId="13" xfId="0" applyFill="1" applyBorder="1"/>
    <xf numFmtId="0" fontId="0" fillId="3" borderId="7" xfId="0" applyFill="1" applyBorder="1"/>
    <xf numFmtId="0" fontId="0" fillId="3" borderId="8" xfId="0" applyFill="1" applyBorder="1"/>
    <xf numFmtId="44" fontId="0" fillId="3" borderId="8" xfId="0" applyNumberFormat="1" applyFill="1" applyBorder="1"/>
    <xf numFmtId="0" fontId="0" fillId="3" borderId="9" xfId="0" applyFill="1" applyBorder="1"/>
    <xf numFmtId="44" fontId="0" fillId="3" borderId="0" xfId="0" applyNumberFormat="1" applyFill="1"/>
    <xf numFmtId="0" fontId="0" fillId="5" borderId="1" xfId="0" applyFill="1" applyBorder="1"/>
    <xf numFmtId="10" fontId="0" fillId="5" borderId="0" xfId="0" applyNumberFormat="1" applyFill="1"/>
    <xf numFmtId="10" fontId="0" fillId="3" borderId="0" xfId="0" applyNumberFormat="1" applyFill="1"/>
    <xf numFmtId="44" fontId="0" fillId="5" borderId="0" xfId="0" applyNumberFormat="1" applyFill="1"/>
    <xf numFmtId="44" fontId="0" fillId="5" borderId="1" xfId="0" applyNumberFormat="1" applyFill="1" applyBorder="1"/>
    <xf numFmtId="0" fontId="0" fillId="0" borderId="3" xfId="0" applyBorder="1" applyProtection="1">
      <protection locked="0"/>
    </xf>
    <xf numFmtId="44" fontId="0" fillId="0" borderId="0" xfId="0" applyNumberFormat="1"/>
    <xf numFmtId="0" fontId="0" fillId="0" borderId="0" xfId="0" applyAlignment="1">
      <alignment horizontal="right"/>
    </xf>
    <xf numFmtId="0" fontId="0" fillId="0" borderId="0" xfId="0" applyAlignment="1">
      <alignment horizontal="center"/>
    </xf>
    <xf numFmtId="10" fontId="0" fillId="0" borderId="0" xfId="0" applyNumberFormat="1"/>
    <xf numFmtId="0" fontId="0" fillId="0" borderId="0" xfId="0" applyProtection="1">
      <protection locked="0"/>
    </xf>
    <xf numFmtId="0" fontId="0" fillId="3" borderId="0" xfId="0" applyFill="1" applyAlignment="1">
      <alignment horizontal="center"/>
    </xf>
    <xf numFmtId="0" fontId="0" fillId="3" borderId="1" xfId="0" applyFill="1" applyBorder="1" applyAlignment="1">
      <alignment horizontal="center"/>
    </xf>
    <xf numFmtId="0" fontId="0" fillId="3" borderId="10" xfId="0" applyFill="1" applyBorder="1" applyAlignment="1">
      <alignment horizontal="right"/>
    </xf>
    <xf numFmtId="0" fontId="0" fillId="3" borderId="0" xfId="0" applyFill="1" applyAlignment="1">
      <alignment horizontal="right"/>
    </xf>
    <xf numFmtId="0" fontId="0" fillId="3" borderId="0" xfId="0" applyFill="1" applyProtection="1">
      <protection locked="0"/>
    </xf>
    <xf numFmtId="44" fontId="0" fillId="3" borderId="1" xfId="0" applyNumberFormat="1" applyFill="1" applyBorder="1"/>
    <xf numFmtId="0" fontId="0" fillId="0" borderId="3" xfId="0" applyBorder="1"/>
    <xf numFmtId="0" fontId="0" fillId="0" borderId="3" xfId="0" applyBorder="1" applyAlignment="1" applyProtection="1">
      <alignment horizontal="center"/>
      <protection locked="0"/>
    </xf>
    <xf numFmtId="44" fontId="2" fillId="3" borderId="0" xfId="0" applyNumberFormat="1" applyFont="1" applyFill="1"/>
    <xf numFmtId="0" fontId="0" fillId="3" borderId="8" xfId="0" applyFill="1" applyBorder="1" applyAlignment="1">
      <alignment horizontal="right"/>
    </xf>
    <xf numFmtId="0" fontId="0" fillId="3" borderId="8" xfId="0" applyFill="1" applyBorder="1" applyProtection="1">
      <protection locked="0"/>
    </xf>
    <xf numFmtId="0" fontId="0" fillId="3" borderId="9" xfId="0" applyFill="1" applyBorder="1" applyProtection="1">
      <protection locked="0"/>
    </xf>
    <xf numFmtId="0" fontId="0" fillId="3" borderId="12" xfId="0" applyFill="1" applyBorder="1" applyAlignment="1">
      <alignment horizontal="center"/>
    </xf>
    <xf numFmtId="0" fontId="0" fillId="0" borderId="16" xfId="0" applyBorder="1" applyProtection="1">
      <protection locked="0"/>
    </xf>
    <xf numFmtId="0" fontId="0" fillId="3" borderId="10" xfId="0" applyFill="1" applyBorder="1" applyAlignment="1">
      <alignment horizontal="right"/>
    </xf>
    <xf numFmtId="0" fontId="0" fillId="3" borderId="0" xfId="0" applyFill="1" applyAlignment="1">
      <alignment horizontal="right"/>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44" fontId="0" fillId="2" borderId="15" xfId="0" applyNumberFormat="1" applyFill="1" applyBorder="1" applyAlignment="1">
      <alignment horizontal="center"/>
    </xf>
    <xf numFmtId="0" fontId="0" fillId="3" borderId="1" xfId="0" applyFill="1" applyBorder="1" applyAlignment="1">
      <alignment horizontal="right"/>
    </xf>
    <xf numFmtId="0" fontId="0" fillId="3" borderId="0" xfId="0" applyFill="1" applyAlignment="1">
      <alignment horizontal="center"/>
    </xf>
    <xf numFmtId="0" fontId="0" fillId="3" borderId="1" xfId="0" applyFill="1" applyBorder="1" applyAlignment="1">
      <alignment horizontal="center"/>
    </xf>
    <xf numFmtId="44" fontId="0" fillId="3" borderId="0" xfId="0" applyNumberFormat="1" applyFill="1" applyAlignment="1">
      <alignment horizontal="center"/>
    </xf>
    <xf numFmtId="44" fontId="0" fillId="3" borderId="1" xfId="0" applyNumberFormat="1" applyFill="1" applyBorder="1" applyAlignment="1">
      <alignment horizontal="center"/>
    </xf>
    <xf numFmtId="0" fontId="0" fillId="3" borderId="10" xfId="0" applyFill="1" applyBorder="1" applyAlignment="1">
      <alignment horizontal="center" wrapText="1"/>
    </xf>
    <xf numFmtId="0" fontId="0" fillId="3" borderId="0" xfId="0" applyFill="1" applyAlignment="1">
      <alignment horizontal="center" wrapText="1"/>
    </xf>
    <xf numFmtId="164" fontId="0" fillId="4" borderId="14"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83633-54F4-44A9-8A38-064760330580}">
  <dimension ref="A1:J890"/>
  <sheetViews>
    <sheetView tabSelected="1" zoomScaleNormal="100" workbookViewId="0">
      <selection activeCell="H9" sqref="H9"/>
    </sheetView>
  </sheetViews>
  <sheetFormatPr defaultRowHeight="15" x14ac:dyDescent="0.25"/>
  <cols>
    <col min="1" max="6" width="13.7109375" customWidth="1"/>
  </cols>
  <sheetData>
    <row r="1" spans="1:6" ht="29.25" thickBot="1" x14ac:dyDescent="0.5">
      <c r="A1" s="41" t="s">
        <v>17</v>
      </c>
      <c r="B1" s="42"/>
      <c r="C1" s="42"/>
      <c r="D1" s="42"/>
      <c r="E1" s="42"/>
      <c r="F1" s="43"/>
    </row>
    <row r="2" spans="1:6" ht="15.75" thickBot="1" x14ac:dyDescent="0.3">
      <c r="A2" s="39" t="s">
        <v>8</v>
      </c>
      <c r="B2" s="40"/>
      <c r="C2" s="44"/>
      <c r="D2" s="45"/>
      <c r="E2" s="45"/>
      <c r="F2" s="46"/>
    </row>
    <row r="3" spans="1:6" ht="15.75" thickBot="1" x14ac:dyDescent="0.3">
      <c r="A3" s="39" t="s">
        <v>9</v>
      </c>
      <c r="B3" s="40"/>
      <c r="C3" s="38"/>
      <c r="D3" s="29"/>
      <c r="E3" s="49"/>
      <c r="F3" s="50"/>
    </row>
    <row r="4" spans="1:6" x14ac:dyDescent="0.25">
      <c r="A4" s="39" t="s">
        <v>10</v>
      </c>
      <c r="B4" s="40"/>
      <c r="C4" s="47">
        <f>C31+C63+C83+C108+C128+C153+C173+C198+C218+C243+C263+C288+C308+C333+C353+C378+C398+C423+C443+'Additional Centers 1'!C18+'Additional Centers 1'!C38+'Additional Centers 1'!C63+'Additional Centers 1'!C83+'Additional Centers 1'!C108+'Additional Centers 1'!C128+'Additional Centers 1'!C153+'Additional Centers 1'!C173+'Additional Centers 1'!C198+'Additional Centers 1'!C218+'Additional Centers 1'!C243+'Additional Centers 1'!C263+'Additional Centers 1'!C288+'Additional Centers 1'!C308+'Additional Centers 1'!C333+'Additional Centers 1'!C353+'Additional Centers 1'!C378+'Additional Centers 1'!C398+'Additional Centers 1'!C423+'Additional Centers 1'!C443+'Additional Centers 2'!C18+'Additional Centers 2'!C38+'Additional Centers 2'!C63+'Additional Centers 2'!C83+'Additional Centers 2'!C108+'Additional Centers 2'!C128+'Additional Centers 2'!C153+'Additional Centers 2'!C173+'Additional Centers 2'!C198+'Additional Centers 2'!C218+'Additional Centers 2'!C243+'Additional Centers 2'!C263+'Additional Centers 2'!C288+'Additional Centers 2'!C308+'Additional Centers 2'!C333+'Additional Centers 2'!C353+'Additional Centers 2'!C378+'Additional Centers 2'!C398+'Additional Centers 2'!C423+'Additional Centers 2'!C443+'Additional Centers 3'!C18+'Additional Centers 3'!C38+'Additional Centers 3'!C63+'Additional Centers 3'!C83+'Additional Centers 3'!C108+'Additional Centers 3'!C128+'Additional Centers 3'!C153+'Additional Centers 3'!C173+'Additional Centers 3'!C198+'Additional Centers 3'!C218+'Additional Centers 3'!C243+'Additional Centers 3'!C263+'Additional Centers 3'!C288+'Additional Centers 3'!C308+'Additional Centers 3'!C333+'Additional Centers 3'!C353+'Additional Centers 3'!C378+'Additional Centers 3'!C398+'Additional Centers 3'!C423+'Additional Centers 3'!C443+'Additional Centers 4'!C18+'Additional Centers 4'!C38+'Additional Centers 4'!C63+'Additional Centers 4'!C83+'Additional Centers 4'!C108+'Additional Centers 4'!C128+'Additional Centers 4'!C153+'Additional Centers 4'!C173+'Additional Centers 4'!C198+'Additional Centers 4'!C218+'Additional Centers 4'!C243+'Additional Centers 4'!C263+'Additional Centers 4'!C288+'Additional Centers 4'!C308+'Additional Centers 4'!C333+'Additional Centers 4'!C353+'Additional Centers 4'!C378+'Additional Centers 4'!C398+'Additional Centers 4'!C423+'Additional Centers 4'!C443</f>
        <v>0</v>
      </c>
      <c r="D4" s="47"/>
      <c r="E4" s="51"/>
      <c r="F4" s="52"/>
    </row>
    <row r="5" spans="1:6" x14ac:dyDescent="0.25">
      <c r="A5" s="3"/>
      <c r="B5" s="1"/>
      <c r="C5" s="25" t="s">
        <v>0</v>
      </c>
      <c r="D5" s="25" t="s">
        <v>1</v>
      </c>
      <c r="E5" s="25" t="s">
        <v>2</v>
      </c>
      <c r="F5" s="26" t="s">
        <v>7</v>
      </c>
    </row>
    <row r="6" spans="1:6" x14ac:dyDescent="0.25">
      <c r="A6" s="3"/>
      <c r="B6" s="28" t="s">
        <v>11</v>
      </c>
      <c r="C6" s="4">
        <v>2.2799999999999998</v>
      </c>
      <c r="D6" s="4">
        <v>1.98</v>
      </c>
      <c r="E6" s="4">
        <v>0.38</v>
      </c>
      <c r="F6" s="55">
        <v>0.29499999999999998</v>
      </c>
    </row>
    <row r="7" spans="1:6" x14ac:dyDescent="0.25">
      <c r="A7" s="3"/>
      <c r="B7" s="28" t="s">
        <v>12</v>
      </c>
      <c r="C7" s="4">
        <v>4.25</v>
      </c>
      <c r="D7" s="4">
        <v>3.85</v>
      </c>
      <c r="E7" s="4">
        <v>0.4</v>
      </c>
      <c r="F7" s="2"/>
    </row>
    <row r="8" spans="1:6" x14ac:dyDescent="0.25">
      <c r="A8" s="3"/>
      <c r="B8" s="28" t="s">
        <v>13</v>
      </c>
      <c r="C8" s="4">
        <v>1.17</v>
      </c>
      <c r="D8" s="4">
        <v>0.57999999999999996</v>
      </c>
      <c r="E8" s="4">
        <v>0.1</v>
      </c>
      <c r="F8" s="2"/>
    </row>
    <row r="9" spans="1:6" x14ac:dyDescent="0.25">
      <c r="A9" s="3"/>
      <c r="B9" s="28" t="s">
        <v>14</v>
      </c>
      <c r="C9" s="4">
        <v>4.25</v>
      </c>
      <c r="D9" s="4">
        <v>3.85</v>
      </c>
      <c r="E9" s="4">
        <v>0.4</v>
      </c>
      <c r="F9" s="2"/>
    </row>
    <row r="10" spans="1:6" x14ac:dyDescent="0.25">
      <c r="A10" s="3"/>
      <c r="B10" s="28"/>
      <c r="C10" s="13"/>
      <c r="D10" s="13"/>
      <c r="E10" s="13"/>
      <c r="F10" s="2"/>
    </row>
    <row r="11" spans="1:6" x14ac:dyDescent="0.25">
      <c r="A11" s="53" t="s">
        <v>23</v>
      </c>
      <c r="B11" s="54"/>
      <c r="C11" s="13"/>
      <c r="D11" s="13"/>
      <c r="E11" s="13"/>
      <c r="F11" s="2"/>
    </row>
    <row r="12" spans="1:6" x14ac:dyDescent="0.25">
      <c r="A12" s="53"/>
      <c r="B12" s="54"/>
      <c r="C12" s="47">
        <f>C4*0.15</f>
        <v>0</v>
      </c>
      <c r="D12" s="47"/>
      <c r="E12" s="13"/>
      <c r="F12" s="2"/>
    </row>
    <row r="13" spans="1:6" ht="15.75" thickBot="1" x14ac:dyDescent="0.3">
      <c r="A13" s="5"/>
      <c r="B13" s="6"/>
      <c r="C13" s="7"/>
      <c r="D13" s="7"/>
      <c r="E13" s="7"/>
      <c r="F13" s="8"/>
    </row>
    <row r="14" spans="1:6" x14ac:dyDescent="0.25">
      <c r="A14" s="9"/>
      <c r="B14" s="10"/>
      <c r="C14" s="11"/>
      <c r="D14" s="11"/>
      <c r="E14" s="11"/>
      <c r="F14" s="12"/>
    </row>
    <row r="15" spans="1:6" ht="15.75" thickBot="1" x14ac:dyDescent="0.3">
      <c r="A15" s="3"/>
      <c r="B15" s="1"/>
      <c r="C15" s="33" t="s">
        <v>21</v>
      </c>
      <c r="D15" s="1"/>
      <c r="E15" s="13"/>
      <c r="F15" s="2"/>
    </row>
    <row r="16" spans="1:6" ht="15.75" thickBot="1" x14ac:dyDescent="0.3">
      <c r="A16" s="3"/>
      <c r="B16" s="28" t="s">
        <v>20</v>
      </c>
      <c r="C16" s="44"/>
      <c r="D16" s="45"/>
      <c r="E16" s="45"/>
      <c r="F16" s="46"/>
    </row>
    <row r="17" spans="1:6" ht="15.75" thickBot="1" x14ac:dyDescent="0.3">
      <c r="A17" s="3"/>
      <c r="B17" s="1"/>
      <c r="C17" s="25" t="s">
        <v>0</v>
      </c>
      <c r="D17" s="25" t="s">
        <v>1</v>
      </c>
      <c r="E17" s="25" t="s">
        <v>2</v>
      </c>
      <c r="F17" s="26" t="s">
        <v>3</v>
      </c>
    </row>
    <row r="18" spans="1:6" ht="15.75" thickBot="1" x14ac:dyDescent="0.3">
      <c r="A18" s="39" t="s">
        <v>15</v>
      </c>
      <c r="B18" s="48"/>
      <c r="C18" s="19"/>
      <c r="D18" s="19"/>
      <c r="E18" s="19"/>
      <c r="F18" s="14">
        <f>C18+D18+E18</f>
        <v>0</v>
      </c>
    </row>
    <row r="19" spans="1:6" x14ac:dyDescent="0.25">
      <c r="A19" s="39" t="s">
        <v>16</v>
      </c>
      <c r="B19" s="40"/>
      <c r="C19" s="15">
        <f>IF(F18,C18/F18,0)</f>
        <v>0</v>
      </c>
      <c r="D19" s="15">
        <f>IF(F18,D18/F18,0)</f>
        <v>0</v>
      </c>
      <c r="E19" s="15">
        <f>IF(F18,E18/F18,0)</f>
        <v>0</v>
      </c>
      <c r="F19" s="2"/>
    </row>
    <row r="20" spans="1:6" x14ac:dyDescent="0.25">
      <c r="A20" s="3"/>
      <c r="B20" s="1"/>
      <c r="C20" s="16"/>
      <c r="D20" s="16"/>
      <c r="E20" s="16"/>
      <c r="F20" s="2"/>
    </row>
    <row r="21" spans="1:6" ht="15.75" thickBot="1" x14ac:dyDescent="0.3">
      <c r="A21" s="3"/>
      <c r="B21" s="25" t="s">
        <v>19</v>
      </c>
      <c r="C21" s="25" t="s">
        <v>0</v>
      </c>
      <c r="D21" s="25" t="s">
        <v>1</v>
      </c>
      <c r="E21" s="25" t="s">
        <v>2</v>
      </c>
      <c r="F21" s="26" t="s">
        <v>3</v>
      </c>
    </row>
    <row r="22" spans="1:6" ht="15.75" thickBot="1" x14ac:dyDescent="0.3">
      <c r="A22" s="27" t="s">
        <v>11</v>
      </c>
      <c r="B22" s="19"/>
      <c r="C22" s="17">
        <f>B22*C19*$C$6</f>
        <v>0</v>
      </c>
      <c r="D22" s="17">
        <f>B22*D19*$D$6</f>
        <v>0</v>
      </c>
      <c r="E22" s="17">
        <f>B22*E19*$E$6</f>
        <v>0</v>
      </c>
      <c r="F22" s="18">
        <f>C22+D22+E22</f>
        <v>0</v>
      </c>
    </row>
    <row r="23" spans="1:6" ht="15.75" thickBot="1" x14ac:dyDescent="0.3">
      <c r="A23" s="27" t="s">
        <v>12</v>
      </c>
      <c r="B23" s="19"/>
      <c r="C23" s="17">
        <f>B23*C19*$C$7</f>
        <v>0</v>
      </c>
      <c r="D23" s="17">
        <f>B23*D19*$D$7</f>
        <v>0</v>
      </c>
      <c r="E23" s="17">
        <f>B23*E19*$E$7</f>
        <v>0</v>
      </c>
      <c r="F23" s="18">
        <f>C23+D23+E23</f>
        <v>0</v>
      </c>
    </row>
    <row r="24" spans="1:6" ht="15.75" thickBot="1" x14ac:dyDescent="0.3">
      <c r="A24" s="27" t="s">
        <v>13</v>
      </c>
      <c r="B24" s="19"/>
      <c r="C24" s="17">
        <f>B24*C19*$C$8</f>
        <v>0</v>
      </c>
      <c r="D24" s="17">
        <f>B24*D19*$D$8</f>
        <v>0</v>
      </c>
      <c r="E24" s="17">
        <f>B24*E19*$E$8</f>
        <v>0</v>
      </c>
      <c r="F24" s="18">
        <f>C24+D24+E24</f>
        <v>0</v>
      </c>
    </row>
    <row r="25" spans="1:6" ht="15.75" thickBot="1" x14ac:dyDescent="0.3">
      <c r="A25" s="27" t="s">
        <v>14</v>
      </c>
      <c r="B25" s="19"/>
      <c r="C25" s="17">
        <f>B25*C19*$C$9</f>
        <v>0</v>
      </c>
      <c r="D25" s="17">
        <f>B25*D19*$D$9</f>
        <v>0</v>
      </c>
      <c r="E25" s="17">
        <f>B25*E19*$E$9</f>
        <v>0</v>
      </c>
      <c r="F25" s="18">
        <f>C25+D25+E25</f>
        <v>0</v>
      </c>
    </row>
    <row r="26" spans="1:6" x14ac:dyDescent="0.25">
      <c r="A26" s="27"/>
      <c r="B26" s="29"/>
      <c r="C26" s="13"/>
      <c r="D26" s="13"/>
      <c r="E26" s="13"/>
      <c r="F26" s="30"/>
    </row>
    <row r="27" spans="1:6" ht="15.75" thickBot="1" x14ac:dyDescent="0.3">
      <c r="A27" s="27"/>
      <c r="B27" s="29"/>
      <c r="C27" s="13"/>
      <c r="D27" s="51" t="s">
        <v>18</v>
      </c>
      <c r="E27" s="51"/>
      <c r="F27" s="52"/>
    </row>
    <row r="28" spans="1:6" ht="15.75" thickBot="1" x14ac:dyDescent="0.3">
      <c r="A28" s="3"/>
      <c r="B28" s="1"/>
      <c r="C28" s="1"/>
      <c r="D28" s="1"/>
      <c r="E28" s="19"/>
      <c r="F28" s="2"/>
    </row>
    <row r="29" spans="1:6" ht="15.75" thickBot="1" x14ac:dyDescent="0.3">
      <c r="A29" s="3"/>
      <c r="B29" s="25" t="s">
        <v>4</v>
      </c>
      <c r="C29" s="17">
        <f>F22+F23+F24+F25</f>
        <v>0</v>
      </c>
      <c r="D29" s="49" t="s">
        <v>6</v>
      </c>
      <c r="E29" s="49"/>
      <c r="F29" s="50"/>
    </row>
    <row r="30" spans="1:6" ht="15.75" thickBot="1" x14ac:dyDescent="0.3">
      <c r="A30" s="27" t="s">
        <v>7</v>
      </c>
      <c r="B30" s="32" t="s">
        <v>22</v>
      </c>
      <c r="C30" s="17" t="b">
        <f>IF(B30="yes",$F$6*(B23+B25))</f>
        <v>0</v>
      </c>
      <c r="D30" s="1"/>
      <c r="E30" s="19"/>
      <c r="F30" s="2"/>
    </row>
    <row r="31" spans="1:6" x14ac:dyDescent="0.25">
      <c r="A31" s="3"/>
      <c r="B31" s="25" t="s">
        <v>5</v>
      </c>
      <c r="C31" s="17">
        <f>(E28*4.5*E30)*(C29+C30)</f>
        <v>0</v>
      </c>
      <c r="D31" s="1"/>
      <c r="E31" s="1"/>
      <c r="F31" s="2"/>
    </row>
    <row r="32" spans="1:6" ht="15.75" thickBot="1" x14ac:dyDescent="0.3">
      <c r="A32" s="5"/>
      <c r="B32" s="6"/>
      <c r="C32" s="6"/>
      <c r="D32" s="6"/>
      <c r="E32" s="6"/>
      <c r="F32" s="8"/>
    </row>
    <row r="33" spans="1:6" x14ac:dyDescent="0.25">
      <c r="C33" s="20"/>
      <c r="D33" s="20"/>
      <c r="E33" s="20"/>
    </row>
    <row r="34" spans="1:6" ht="15.75" thickBot="1" x14ac:dyDescent="0.3">
      <c r="C34" s="20"/>
      <c r="D34" s="20"/>
      <c r="E34" s="20"/>
    </row>
    <row r="35" spans="1:6" x14ac:dyDescent="0.25">
      <c r="A35" s="9"/>
      <c r="B35" s="34"/>
      <c r="C35" s="35"/>
      <c r="D35" s="35"/>
      <c r="E35" s="35"/>
      <c r="F35" s="36"/>
    </row>
    <row r="36" spans="1:6" x14ac:dyDescent="0.25">
      <c r="A36" s="3"/>
      <c r="B36" s="1"/>
      <c r="C36" s="16"/>
      <c r="D36" s="16"/>
      <c r="E36" s="16"/>
      <c r="F36" s="2"/>
    </row>
    <row r="37" spans="1:6" x14ac:dyDescent="0.25">
      <c r="A37" s="3"/>
      <c r="B37" s="25"/>
      <c r="C37" s="25"/>
      <c r="D37" s="25"/>
      <c r="E37" s="25"/>
      <c r="F37" s="26"/>
    </row>
    <row r="38" spans="1:6" x14ac:dyDescent="0.25">
      <c r="A38" s="27"/>
      <c r="B38" s="29"/>
      <c r="C38" s="13"/>
      <c r="D38" s="13"/>
      <c r="E38" s="13"/>
      <c r="F38" s="30"/>
    </row>
    <row r="39" spans="1:6" x14ac:dyDescent="0.25">
      <c r="A39" s="27"/>
      <c r="B39" s="29"/>
      <c r="C39" s="13"/>
      <c r="D39" s="13"/>
      <c r="E39" s="13"/>
      <c r="F39" s="30"/>
    </row>
    <row r="40" spans="1:6" x14ac:dyDescent="0.25">
      <c r="A40" s="27"/>
      <c r="B40" s="29"/>
      <c r="C40" s="13"/>
      <c r="D40" s="13"/>
      <c r="E40" s="13"/>
      <c r="F40" s="30"/>
    </row>
    <row r="41" spans="1:6" x14ac:dyDescent="0.25">
      <c r="A41" s="27"/>
      <c r="B41" s="29"/>
      <c r="C41" s="13"/>
      <c r="D41" s="13"/>
      <c r="E41" s="13"/>
      <c r="F41" s="30"/>
    </row>
    <row r="42" spans="1:6" x14ac:dyDescent="0.25">
      <c r="A42" s="3"/>
      <c r="B42" s="1"/>
      <c r="C42" s="1"/>
      <c r="D42" s="1"/>
      <c r="E42" s="1"/>
      <c r="F42" s="2"/>
    </row>
    <row r="43" spans="1:6" ht="15.75" thickBot="1" x14ac:dyDescent="0.3">
      <c r="A43" s="5"/>
      <c r="B43" s="37"/>
      <c r="C43" s="7"/>
      <c r="D43" s="6"/>
      <c r="E43" s="6"/>
      <c r="F43" s="8"/>
    </row>
    <row r="44" spans="1:6" x14ac:dyDescent="0.25">
      <c r="A44" s="21"/>
      <c r="B44" s="24"/>
      <c r="C44" s="20"/>
      <c r="E44" s="24"/>
    </row>
    <row r="45" spans="1:6" ht="15.75" thickBot="1" x14ac:dyDescent="0.3">
      <c r="B45" s="22"/>
      <c r="C45" s="20"/>
    </row>
    <row r="46" spans="1:6" x14ac:dyDescent="0.25">
      <c r="A46" s="9"/>
      <c r="B46" s="10"/>
      <c r="C46" s="11"/>
      <c r="D46" s="11"/>
      <c r="E46" s="11"/>
      <c r="F46" s="12"/>
    </row>
    <row r="47" spans="1:6" ht="15.75" thickBot="1" x14ac:dyDescent="0.3">
      <c r="A47" s="3"/>
      <c r="B47" s="1"/>
      <c r="C47" s="33" t="s">
        <v>21</v>
      </c>
      <c r="D47" s="1"/>
      <c r="E47" s="13"/>
      <c r="F47" s="2"/>
    </row>
    <row r="48" spans="1:6" ht="15.75" thickBot="1" x14ac:dyDescent="0.3">
      <c r="A48" s="3"/>
      <c r="B48" s="28" t="s">
        <v>20</v>
      </c>
      <c r="C48" s="44"/>
      <c r="D48" s="45"/>
      <c r="E48" s="45"/>
      <c r="F48" s="46"/>
    </row>
    <row r="49" spans="1:6" ht="15.75" thickBot="1" x14ac:dyDescent="0.3">
      <c r="A49" s="3"/>
      <c r="B49" s="1"/>
      <c r="C49" s="25" t="s">
        <v>0</v>
      </c>
      <c r="D49" s="25" t="s">
        <v>1</v>
      </c>
      <c r="E49" s="25" t="s">
        <v>2</v>
      </c>
      <c r="F49" s="26" t="s">
        <v>3</v>
      </c>
    </row>
    <row r="50" spans="1:6" ht="15.75" thickBot="1" x14ac:dyDescent="0.3">
      <c r="A50" s="39" t="s">
        <v>15</v>
      </c>
      <c r="B50" s="48"/>
      <c r="C50" s="19"/>
      <c r="D50" s="19"/>
      <c r="E50" s="19"/>
      <c r="F50" s="14">
        <f>C50+D50+E50</f>
        <v>0</v>
      </c>
    </row>
    <row r="51" spans="1:6" x14ac:dyDescent="0.25">
      <c r="A51" s="39" t="s">
        <v>16</v>
      </c>
      <c r="B51" s="40"/>
      <c r="C51" s="15">
        <f>IF(F50,C50/F50,0)</f>
        <v>0</v>
      </c>
      <c r="D51" s="15">
        <f>IF(F50,D50/F50,0)</f>
        <v>0</v>
      </c>
      <c r="E51" s="15">
        <f>IF(F50,E50/F50,0)</f>
        <v>0</v>
      </c>
      <c r="F51" s="2"/>
    </row>
    <row r="52" spans="1:6" x14ac:dyDescent="0.25">
      <c r="A52" s="3"/>
      <c r="B52" s="1"/>
      <c r="C52" s="16"/>
      <c r="D52" s="16"/>
      <c r="E52" s="16"/>
      <c r="F52" s="2"/>
    </row>
    <row r="53" spans="1:6" ht="15.75" thickBot="1" x14ac:dyDescent="0.3">
      <c r="A53" s="3"/>
      <c r="B53" s="25" t="s">
        <v>19</v>
      </c>
      <c r="C53" s="25" t="s">
        <v>0</v>
      </c>
      <c r="D53" s="25" t="s">
        <v>1</v>
      </c>
      <c r="E53" s="25" t="s">
        <v>2</v>
      </c>
      <c r="F53" s="26" t="s">
        <v>3</v>
      </c>
    </row>
    <row r="54" spans="1:6" ht="15.75" thickBot="1" x14ac:dyDescent="0.3">
      <c r="A54" s="27" t="s">
        <v>11</v>
      </c>
      <c r="B54" s="19"/>
      <c r="C54" s="17">
        <f>B54*C51*$C$6</f>
        <v>0</v>
      </c>
      <c r="D54" s="17">
        <f>B54*D51*$D$6</f>
        <v>0</v>
      </c>
      <c r="E54" s="17">
        <f>B54*E51*$E$6</f>
        <v>0</v>
      </c>
      <c r="F54" s="18">
        <f>C54+D54+E54</f>
        <v>0</v>
      </c>
    </row>
    <row r="55" spans="1:6" ht="15.75" thickBot="1" x14ac:dyDescent="0.3">
      <c r="A55" s="27" t="s">
        <v>12</v>
      </c>
      <c r="B55" s="19"/>
      <c r="C55" s="17">
        <f>B55*C51*$C$7</f>
        <v>0</v>
      </c>
      <c r="D55" s="17">
        <f>B55*D51*$D$7</f>
        <v>0</v>
      </c>
      <c r="E55" s="17">
        <f>B55*E51*$E$7</f>
        <v>0</v>
      </c>
      <c r="F55" s="18">
        <f>C55+D55+E55</f>
        <v>0</v>
      </c>
    </row>
    <row r="56" spans="1:6" ht="15.75" thickBot="1" x14ac:dyDescent="0.3">
      <c r="A56" s="27" t="s">
        <v>13</v>
      </c>
      <c r="B56" s="19"/>
      <c r="C56" s="17">
        <f>B56*C51*$C$8</f>
        <v>0</v>
      </c>
      <c r="D56" s="17">
        <f>B56*D51*$D$8</f>
        <v>0</v>
      </c>
      <c r="E56" s="17">
        <f>B56*E51*$E$8</f>
        <v>0</v>
      </c>
      <c r="F56" s="18">
        <f>C56+D56+E56</f>
        <v>0</v>
      </c>
    </row>
    <row r="57" spans="1:6" ht="15.75" thickBot="1" x14ac:dyDescent="0.3">
      <c r="A57" s="27" t="s">
        <v>14</v>
      </c>
      <c r="B57" s="19"/>
      <c r="C57" s="17">
        <f>B57*C51*$C$9</f>
        <v>0</v>
      </c>
      <c r="D57" s="17">
        <f>B57*D51*$D$9</f>
        <v>0</v>
      </c>
      <c r="E57" s="17">
        <f>B57*E51*$E$9</f>
        <v>0</v>
      </c>
      <c r="F57" s="18">
        <f>C57+D57+E57</f>
        <v>0</v>
      </c>
    </row>
    <row r="58" spans="1:6" x14ac:dyDescent="0.25">
      <c r="A58" s="27"/>
      <c r="B58" s="29"/>
      <c r="C58" s="13"/>
      <c r="D58" s="13"/>
      <c r="E58" s="13"/>
      <c r="F58" s="30"/>
    </row>
    <row r="59" spans="1:6" ht="15.75" thickBot="1" x14ac:dyDescent="0.3">
      <c r="A59" s="27"/>
      <c r="B59" s="29"/>
      <c r="C59" s="13"/>
      <c r="D59" s="51" t="s">
        <v>18</v>
      </c>
      <c r="E59" s="51"/>
      <c r="F59" s="52"/>
    </row>
    <row r="60" spans="1:6" ht="15.75" thickBot="1" x14ac:dyDescent="0.3">
      <c r="A60" s="3"/>
      <c r="B60" s="1"/>
      <c r="C60" s="1"/>
      <c r="D60" s="1"/>
      <c r="E60" s="19"/>
      <c r="F60" s="2"/>
    </row>
    <row r="61" spans="1:6" ht="15.75" thickBot="1" x14ac:dyDescent="0.3">
      <c r="A61" s="3"/>
      <c r="B61" s="25" t="s">
        <v>4</v>
      </c>
      <c r="C61" s="17">
        <f>F54+F55+F56+F57</f>
        <v>0</v>
      </c>
      <c r="D61" s="49" t="s">
        <v>6</v>
      </c>
      <c r="E61" s="49"/>
      <c r="F61" s="50"/>
    </row>
    <row r="62" spans="1:6" ht="15.75" thickBot="1" x14ac:dyDescent="0.3">
      <c r="A62" s="27" t="s">
        <v>7</v>
      </c>
      <c r="B62" s="32" t="s">
        <v>22</v>
      </c>
      <c r="C62" s="17" t="b">
        <f>IF(B62="yes",$F$6*(B55+B57))</f>
        <v>0</v>
      </c>
      <c r="D62" s="1"/>
      <c r="E62" s="19"/>
      <c r="F62" s="2"/>
    </row>
    <row r="63" spans="1:6" x14ac:dyDescent="0.25">
      <c r="A63" s="3"/>
      <c r="B63" s="25" t="s">
        <v>5</v>
      </c>
      <c r="C63" s="17">
        <f>(E60*4.5*E62)*(C61+C62)</f>
        <v>0</v>
      </c>
      <c r="D63" s="1"/>
      <c r="E63" s="1"/>
      <c r="F63" s="2"/>
    </row>
    <row r="64" spans="1:6" ht="15.75" thickBot="1" x14ac:dyDescent="0.3">
      <c r="A64" s="5"/>
      <c r="B64" s="6"/>
      <c r="C64" s="6"/>
      <c r="D64" s="6"/>
      <c r="E64" s="6"/>
      <c r="F64" s="8"/>
    </row>
    <row r="65" spans="1:6" ht="15.75" thickBot="1" x14ac:dyDescent="0.3"/>
    <row r="66" spans="1:6" x14ac:dyDescent="0.25">
      <c r="A66" s="9"/>
      <c r="B66" s="10"/>
      <c r="C66" s="11"/>
      <c r="D66" s="11"/>
      <c r="E66" s="11"/>
      <c r="F66" s="12"/>
    </row>
    <row r="67" spans="1:6" ht="15.75" thickBot="1" x14ac:dyDescent="0.3">
      <c r="A67" s="3"/>
      <c r="B67" s="1"/>
      <c r="C67" s="33" t="s">
        <v>21</v>
      </c>
      <c r="D67" s="1"/>
      <c r="E67" s="13"/>
      <c r="F67" s="2"/>
    </row>
    <row r="68" spans="1:6" ht="15.75" thickBot="1" x14ac:dyDescent="0.3">
      <c r="A68" s="3"/>
      <c r="B68" s="28" t="s">
        <v>20</v>
      </c>
      <c r="C68" s="44"/>
      <c r="D68" s="45"/>
      <c r="E68" s="45"/>
      <c r="F68" s="46"/>
    </row>
    <row r="69" spans="1:6" ht="15.75" thickBot="1" x14ac:dyDescent="0.3">
      <c r="A69" s="3"/>
      <c r="B69" s="1"/>
      <c r="C69" s="25" t="s">
        <v>0</v>
      </c>
      <c r="D69" s="25" t="s">
        <v>1</v>
      </c>
      <c r="E69" s="25" t="s">
        <v>2</v>
      </c>
      <c r="F69" s="26" t="s">
        <v>3</v>
      </c>
    </row>
    <row r="70" spans="1:6" ht="15.75" thickBot="1" x14ac:dyDescent="0.3">
      <c r="A70" s="39" t="s">
        <v>15</v>
      </c>
      <c r="B70" s="48"/>
      <c r="C70" s="19"/>
      <c r="D70" s="19"/>
      <c r="E70" s="19"/>
      <c r="F70" s="14">
        <f>C70+D70+E70</f>
        <v>0</v>
      </c>
    </row>
    <row r="71" spans="1:6" x14ac:dyDescent="0.25">
      <c r="A71" s="39" t="s">
        <v>16</v>
      </c>
      <c r="B71" s="40"/>
      <c r="C71" s="15">
        <f>IF(F70,C70/F70,0)</f>
        <v>0</v>
      </c>
      <c r="D71" s="15">
        <f>IF(F70,D70/F70,0)</f>
        <v>0</v>
      </c>
      <c r="E71" s="15">
        <f>IF(F70,E70/F70,0)</f>
        <v>0</v>
      </c>
      <c r="F71" s="2"/>
    </row>
    <row r="72" spans="1:6" x14ac:dyDescent="0.25">
      <c r="A72" s="3"/>
      <c r="B72" s="1"/>
      <c r="C72" s="16"/>
      <c r="D72" s="16"/>
      <c r="E72" s="16"/>
      <c r="F72" s="2"/>
    </row>
    <row r="73" spans="1:6" ht="15.75" thickBot="1" x14ac:dyDescent="0.3">
      <c r="A73" s="3"/>
      <c r="B73" s="25" t="s">
        <v>19</v>
      </c>
      <c r="C73" s="25" t="s">
        <v>0</v>
      </c>
      <c r="D73" s="25" t="s">
        <v>1</v>
      </c>
      <c r="E73" s="25" t="s">
        <v>2</v>
      </c>
      <c r="F73" s="26" t="s">
        <v>3</v>
      </c>
    </row>
    <row r="74" spans="1:6" ht="15.75" thickBot="1" x14ac:dyDescent="0.3">
      <c r="A74" s="27" t="s">
        <v>11</v>
      </c>
      <c r="B74" s="19"/>
      <c r="C74" s="17">
        <f>B74*C71*$C$6</f>
        <v>0</v>
      </c>
      <c r="D74" s="17">
        <f>B74*D71*$D$6</f>
        <v>0</v>
      </c>
      <c r="E74" s="17">
        <f>B74*E71*$E$6</f>
        <v>0</v>
      </c>
      <c r="F74" s="18">
        <f>C74+D74+E74</f>
        <v>0</v>
      </c>
    </row>
    <row r="75" spans="1:6" ht="15.75" thickBot="1" x14ac:dyDescent="0.3">
      <c r="A75" s="27" t="s">
        <v>12</v>
      </c>
      <c r="B75" s="19"/>
      <c r="C75" s="17">
        <f>B75*C71*$C$7</f>
        <v>0</v>
      </c>
      <c r="D75" s="17">
        <f>B75*D71*$D$7</f>
        <v>0</v>
      </c>
      <c r="E75" s="17">
        <f>B75*E71*$E$7</f>
        <v>0</v>
      </c>
      <c r="F75" s="18">
        <f>C75+D75+E75</f>
        <v>0</v>
      </c>
    </row>
    <row r="76" spans="1:6" ht="15.75" thickBot="1" x14ac:dyDescent="0.3">
      <c r="A76" s="27" t="s">
        <v>13</v>
      </c>
      <c r="B76" s="19"/>
      <c r="C76" s="17">
        <f>B76*C71*$C$8</f>
        <v>0</v>
      </c>
      <c r="D76" s="17">
        <f>B76*D71*$D$8</f>
        <v>0</v>
      </c>
      <c r="E76" s="17">
        <f>B76*E71*$E$8</f>
        <v>0</v>
      </c>
      <c r="F76" s="18">
        <f>C76+D76+E76</f>
        <v>0</v>
      </c>
    </row>
    <row r="77" spans="1:6" ht="15.75" thickBot="1" x14ac:dyDescent="0.3">
      <c r="A77" s="27" t="s">
        <v>14</v>
      </c>
      <c r="B77" s="19"/>
      <c r="C77" s="17">
        <f>B77*C71*$C$9</f>
        <v>0</v>
      </c>
      <c r="D77" s="17">
        <f>B77*D71*$D$9</f>
        <v>0</v>
      </c>
      <c r="E77" s="17">
        <f>B77*E71*$E$9</f>
        <v>0</v>
      </c>
      <c r="F77" s="18">
        <f>C77+D77+E77</f>
        <v>0</v>
      </c>
    </row>
    <row r="78" spans="1:6" x14ac:dyDescent="0.25">
      <c r="A78" s="27"/>
      <c r="B78" s="29"/>
      <c r="C78" s="13"/>
      <c r="D78" s="13"/>
      <c r="E78" s="13"/>
      <c r="F78" s="30"/>
    </row>
    <row r="79" spans="1:6" ht="15.75" thickBot="1" x14ac:dyDescent="0.3">
      <c r="A79" s="27"/>
      <c r="B79" s="29"/>
      <c r="C79" s="13"/>
      <c r="D79" s="51" t="s">
        <v>18</v>
      </c>
      <c r="E79" s="51"/>
      <c r="F79" s="52"/>
    </row>
    <row r="80" spans="1:6" ht="15.75" thickBot="1" x14ac:dyDescent="0.3">
      <c r="A80" s="3"/>
      <c r="B80" s="1"/>
      <c r="C80" s="1"/>
      <c r="D80" s="1"/>
      <c r="E80" s="19"/>
      <c r="F80" s="2"/>
    </row>
    <row r="81" spans="1:6" ht="15.75" thickBot="1" x14ac:dyDescent="0.3">
      <c r="A81" s="3"/>
      <c r="B81" s="25" t="s">
        <v>4</v>
      </c>
      <c r="C81" s="17">
        <f>F74+F75+F76+F77</f>
        <v>0</v>
      </c>
      <c r="D81" s="49" t="s">
        <v>6</v>
      </c>
      <c r="E81" s="49"/>
      <c r="F81" s="50"/>
    </row>
    <row r="82" spans="1:6" ht="15.75" thickBot="1" x14ac:dyDescent="0.3">
      <c r="A82" s="27" t="s">
        <v>7</v>
      </c>
      <c r="B82" s="32" t="s">
        <v>22</v>
      </c>
      <c r="C82" s="17" t="b">
        <f>IF(B82="yes",$F$6*(B75+B77))</f>
        <v>0</v>
      </c>
      <c r="D82" s="1"/>
      <c r="E82" s="19"/>
      <c r="F82" s="2"/>
    </row>
    <row r="83" spans="1:6" x14ac:dyDescent="0.25">
      <c r="A83" s="3"/>
      <c r="B83" s="25" t="s">
        <v>5</v>
      </c>
      <c r="C83" s="17">
        <f>(E80*4.5*E82)*(C81+C82)</f>
        <v>0</v>
      </c>
      <c r="D83" s="1"/>
      <c r="E83" s="1"/>
      <c r="F83" s="2"/>
    </row>
    <row r="84" spans="1:6" ht="15.75" thickBot="1" x14ac:dyDescent="0.3">
      <c r="A84" s="5"/>
      <c r="B84" s="6"/>
      <c r="C84" s="6"/>
      <c r="D84" s="6"/>
      <c r="E84" s="6"/>
      <c r="F84" s="8"/>
    </row>
    <row r="90" spans="1:6" ht="15.75" thickBot="1" x14ac:dyDescent="0.3"/>
    <row r="91" spans="1:6" x14ac:dyDescent="0.25">
      <c r="A91" s="9"/>
      <c r="B91" s="10"/>
      <c r="C91" s="11"/>
      <c r="D91" s="11"/>
      <c r="E91" s="11"/>
      <c r="F91" s="12"/>
    </row>
    <row r="92" spans="1:6" ht="15.75" thickBot="1" x14ac:dyDescent="0.3">
      <c r="A92" s="3"/>
      <c r="B92" s="1"/>
      <c r="C92" s="33" t="s">
        <v>21</v>
      </c>
      <c r="D92" s="1"/>
      <c r="E92" s="13"/>
      <c r="F92" s="2"/>
    </row>
    <row r="93" spans="1:6" ht="15.75" thickBot="1" x14ac:dyDescent="0.3">
      <c r="A93" s="3"/>
      <c r="B93" s="28" t="s">
        <v>20</v>
      </c>
      <c r="C93" s="44"/>
      <c r="D93" s="45"/>
      <c r="E93" s="45"/>
      <c r="F93" s="46"/>
    </row>
    <row r="94" spans="1:6" ht="15.75" thickBot="1" x14ac:dyDescent="0.3">
      <c r="A94" s="3"/>
      <c r="B94" s="1"/>
      <c r="C94" s="25" t="s">
        <v>0</v>
      </c>
      <c r="D94" s="25" t="s">
        <v>1</v>
      </c>
      <c r="E94" s="25" t="s">
        <v>2</v>
      </c>
      <c r="F94" s="26" t="s">
        <v>3</v>
      </c>
    </row>
    <row r="95" spans="1:6" ht="15.75" thickBot="1" x14ac:dyDescent="0.3">
      <c r="A95" s="39" t="s">
        <v>15</v>
      </c>
      <c r="B95" s="48"/>
      <c r="C95" s="19"/>
      <c r="D95" s="19"/>
      <c r="E95" s="19"/>
      <c r="F95" s="14">
        <f>C95+D95+E95</f>
        <v>0</v>
      </c>
    </row>
    <row r="96" spans="1:6" x14ac:dyDescent="0.25">
      <c r="A96" s="39" t="s">
        <v>16</v>
      </c>
      <c r="B96" s="40"/>
      <c r="C96" s="15">
        <f>IF(F95,C95/F95,0)</f>
        <v>0</v>
      </c>
      <c r="D96" s="15">
        <f>IF(F95,D95/F95,0)</f>
        <v>0</v>
      </c>
      <c r="E96" s="15">
        <f>IF(F95,E95/F95,0)</f>
        <v>0</v>
      </c>
      <c r="F96" s="2"/>
    </row>
    <row r="97" spans="1:6" x14ac:dyDescent="0.25">
      <c r="A97" s="3"/>
      <c r="B97" s="1"/>
      <c r="C97" s="16"/>
      <c r="D97" s="16"/>
      <c r="E97" s="16"/>
      <c r="F97" s="2"/>
    </row>
    <row r="98" spans="1:6" ht="15.75" thickBot="1" x14ac:dyDescent="0.3">
      <c r="A98" s="3"/>
      <c r="B98" s="25" t="s">
        <v>19</v>
      </c>
      <c r="C98" s="25" t="s">
        <v>0</v>
      </c>
      <c r="D98" s="25" t="s">
        <v>1</v>
      </c>
      <c r="E98" s="25" t="s">
        <v>2</v>
      </c>
      <c r="F98" s="26" t="s">
        <v>3</v>
      </c>
    </row>
    <row r="99" spans="1:6" ht="15.75" thickBot="1" x14ac:dyDescent="0.3">
      <c r="A99" s="27" t="s">
        <v>11</v>
      </c>
      <c r="B99" s="19"/>
      <c r="C99" s="17">
        <f>B99*C96*$C$6</f>
        <v>0</v>
      </c>
      <c r="D99" s="17">
        <f>B99*D96*$D$6</f>
        <v>0</v>
      </c>
      <c r="E99" s="17">
        <f>B99*E96*$E$6</f>
        <v>0</v>
      </c>
      <c r="F99" s="18">
        <f>C99+D99+E99</f>
        <v>0</v>
      </c>
    </row>
    <row r="100" spans="1:6" ht="15.75" thickBot="1" x14ac:dyDescent="0.3">
      <c r="A100" s="27" t="s">
        <v>12</v>
      </c>
      <c r="B100" s="19"/>
      <c r="C100" s="17">
        <f>B100*C96*$C$7</f>
        <v>0</v>
      </c>
      <c r="D100" s="17">
        <f>B100*D96*$D$7</f>
        <v>0</v>
      </c>
      <c r="E100" s="17">
        <f>B100*E96*$E$7</f>
        <v>0</v>
      </c>
      <c r="F100" s="18">
        <f>C100+D100+E100</f>
        <v>0</v>
      </c>
    </row>
    <row r="101" spans="1:6" ht="15.75" thickBot="1" x14ac:dyDescent="0.3">
      <c r="A101" s="27" t="s">
        <v>13</v>
      </c>
      <c r="B101" s="19"/>
      <c r="C101" s="17">
        <f>B101*C96*$C$8</f>
        <v>0</v>
      </c>
      <c r="D101" s="17">
        <f>B101*D96*$D$8</f>
        <v>0</v>
      </c>
      <c r="E101" s="17">
        <f>B101*E96*$E$8</f>
        <v>0</v>
      </c>
      <c r="F101" s="18">
        <f>C101+D101+E101</f>
        <v>0</v>
      </c>
    </row>
    <row r="102" spans="1:6" ht="15.75" thickBot="1" x14ac:dyDescent="0.3">
      <c r="A102" s="27" t="s">
        <v>14</v>
      </c>
      <c r="B102" s="19"/>
      <c r="C102" s="17">
        <f>B102*C96*$C$9</f>
        <v>0</v>
      </c>
      <c r="D102" s="17">
        <f>B102*D96*$D$9</f>
        <v>0</v>
      </c>
      <c r="E102" s="17">
        <f>B102*E96*$E$9</f>
        <v>0</v>
      </c>
      <c r="F102" s="18">
        <f>C102+D102+E102</f>
        <v>0</v>
      </c>
    </row>
    <row r="103" spans="1:6" x14ac:dyDescent="0.25">
      <c r="A103" s="27"/>
      <c r="B103" s="29"/>
      <c r="C103" s="13"/>
      <c r="D103" s="13"/>
      <c r="E103" s="13"/>
      <c r="F103" s="30"/>
    </row>
    <row r="104" spans="1:6" ht="15.75" thickBot="1" x14ac:dyDescent="0.3">
      <c r="A104" s="27"/>
      <c r="B104" s="29"/>
      <c r="C104" s="13"/>
      <c r="D104" s="51" t="s">
        <v>18</v>
      </c>
      <c r="E104" s="51"/>
      <c r="F104" s="52"/>
    </row>
    <row r="105" spans="1:6" ht="15.75" thickBot="1" x14ac:dyDescent="0.3">
      <c r="A105" s="3"/>
      <c r="B105" s="1"/>
      <c r="C105" s="1"/>
      <c r="D105" s="1"/>
      <c r="E105" s="19"/>
      <c r="F105" s="2"/>
    </row>
    <row r="106" spans="1:6" ht="15.75" thickBot="1" x14ac:dyDescent="0.3">
      <c r="A106" s="3"/>
      <c r="B106" s="25" t="s">
        <v>4</v>
      </c>
      <c r="C106" s="17">
        <f>F99+F100+F101+F102</f>
        <v>0</v>
      </c>
      <c r="D106" s="49" t="s">
        <v>6</v>
      </c>
      <c r="E106" s="49"/>
      <c r="F106" s="50"/>
    </row>
    <row r="107" spans="1:6" ht="15.75" thickBot="1" x14ac:dyDescent="0.3">
      <c r="A107" s="27" t="s">
        <v>7</v>
      </c>
      <c r="B107" s="32" t="s">
        <v>22</v>
      </c>
      <c r="C107" s="17" t="b">
        <f>IF(B107="yes",$F$6*(B100+B102))</f>
        <v>0</v>
      </c>
      <c r="D107" s="1"/>
      <c r="E107" s="19"/>
      <c r="F107" s="2"/>
    </row>
    <row r="108" spans="1:6" x14ac:dyDescent="0.25">
      <c r="A108" s="3"/>
      <c r="B108" s="25" t="s">
        <v>5</v>
      </c>
      <c r="C108" s="17">
        <f>(E105*4.5*E107)*(C106+C107)</f>
        <v>0</v>
      </c>
      <c r="D108" s="1"/>
      <c r="E108" s="1"/>
      <c r="F108" s="2"/>
    </row>
    <row r="109" spans="1:6" ht="15.75" thickBot="1" x14ac:dyDescent="0.3">
      <c r="A109" s="5"/>
      <c r="B109" s="6"/>
      <c r="C109" s="6"/>
      <c r="D109" s="6"/>
      <c r="E109" s="6"/>
      <c r="F109" s="8"/>
    </row>
    <row r="110" spans="1:6" ht="15.75" thickBot="1" x14ac:dyDescent="0.3">
      <c r="C110" s="20"/>
      <c r="D110" s="20"/>
      <c r="E110" s="20"/>
    </row>
    <row r="111" spans="1:6" x14ac:dyDescent="0.25">
      <c r="A111" s="9"/>
      <c r="B111" s="10"/>
      <c r="C111" s="11"/>
      <c r="D111" s="11"/>
      <c r="E111" s="11"/>
      <c r="F111" s="12"/>
    </row>
    <row r="112" spans="1:6" ht="15.75" thickBot="1" x14ac:dyDescent="0.3">
      <c r="A112" s="3"/>
      <c r="B112" s="1"/>
      <c r="C112" s="33" t="s">
        <v>21</v>
      </c>
      <c r="D112" s="1"/>
      <c r="E112" s="13"/>
      <c r="F112" s="2"/>
    </row>
    <row r="113" spans="1:6" ht="15.75" thickBot="1" x14ac:dyDescent="0.3">
      <c r="A113" s="3"/>
      <c r="B113" s="28" t="s">
        <v>20</v>
      </c>
      <c r="C113" s="44"/>
      <c r="D113" s="45"/>
      <c r="E113" s="45"/>
      <c r="F113" s="46"/>
    </row>
    <row r="114" spans="1:6" ht="15.75" thickBot="1" x14ac:dyDescent="0.3">
      <c r="A114" s="3"/>
      <c r="B114" s="1"/>
      <c r="C114" s="25" t="s">
        <v>0</v>
      </c>
      <c r="D114" s="25" t="s">
        <v>1</v>
      </c>
      <c r="E114" s="25" t="s">
        <v>2</v>
      </c>
      <c r="F114" s="26" t="s">
        <v>3</v>
      </c>
    </row>
    <row r="115" spans="1:6" ht="15.75" thickBot="1" x14ac:dyDescent="0.3">
      <c r="A115" s="39" t="s">
        <v>15</v>
      </c>
      <c r="B115" s="48"/>
      <c r="C115" s="19"/>
      <c r="D115" s="19"/>
      <c r="E115" s="19"/>
      <c r="F115" s="14">
        <f>C115+D115+E115</f>
        <v>0</v>
      </c>
    </row>
    <row r="116" spans="1:6" x14ac:dyDescent="0.25">
      <c r="A116" s="39" t="s">
        <v>16</v>
      </c>
      <c r="B116" s="40"/>
      <c r="C116" s="15">
        <f>IF(F115,C115/F115,0)</f>
        <v>0</v>
      </c>
      <c r="D116" s="15">
        <f>IF(F115,D115/F115,0)</f>
        <v>0</v>
      </c>
      <c r="E116" s="15">
        <f>IF(F115,E115/F115,0)</f>
        <v>0</v>
      </c>
      <c r="F116" s="2"/>
    </row>
    <row r="117" spans="1:6" x14ac:dyDescent="0.25">
      <c r="A117" s="3"/>
      <c r="B117" s="1"/>
      <c r="C117" s="16"/>
      <c r="D117" s="16"/>
      <c r="E117" s="16"/>
      <c r="F117" s="2"/>
    </row>
    <row r="118" spans="1:6" ht="15.75" thickBot="1" x14ac:dyDescent="0.3">
      <c r="A118" s="3"/>
      <c r="B118" s="25" t="s">
        <v>19</v>
      </c>
      <c r="C118" s="25" t="s">
        <v>0</v>
      </c>
      <c r="D118" s="25" t="s">
        <v>1</v>
      </c>
      <c r="E118" s="25" t="s">
        <v>2</v>
      </c>
      <c r="F118" s="26" t="s">
        <v>3</v>
      </c>
    </row>
    <row r="119" spans="1:6" ht="15.75" thickBot="1" x14ac:dyDescent="0.3">
      <c r="A119" s="27" t="s">
        <v>11</v>
      </c>
      <c r="B119" s="19"/>
      <c r="C119" s="17">
        <f>B119*C116*$C$6</f>
        <v>0</v>
      </c>
      <c r="D119" s="17">
        <f>B119*D116*$D$6</f>
        <v>0</v>
      </c>
      <c r="E119" s="17">
        <f>B119*E116*$E$6</f>
        <v>0</v>
      </c>
      <c r="F119" s="18">
        <f>C119+D119+E119</f>
        <v>0</v>
      </c>
    </row>
    <row r="120" spans="1:6" ht="15.75" thickBot="1" x14ac:dyDescent="0.3">
      <c r="A120" s="27" t="s">
        <v>12</v>
      </c>
      <c r="B120" s="19"/>
      <c r="C120" s="17">
        <f>B120*C116*$C$7</f>
        <v>0</v>
      </c>
      <c r="D120" s="17">
        <f>B120*D116*$D$7</f>
        <v>0</v>
      </c>
      <c r="E120" s="17">
        <f>B120*E116*$E$7</f>
        <v>0</v>
      </c>
      <c r="F120" s="18">
        <f>C120+D120+E120</f>
        <v>0</v>
      </c>
    </row>
    <row r="121" spans="1:6" ht="15.75" thickBot="1" x14ac:dyDescent="0.3">
      <c r="A121" s="27" t="s">
        <v>13</v>
      </c>
      <c r="B121" s="19"/>
      <c r="C121" s="17">
        <f>B121*C116*$C$8</f>
        <v>0</v>
      </c>
      <c r="D121" s="17">
        <f>B121*D116*$D$8</f>
        <v>0</v>
      </c>
      <c r="E121" s="17">
        <f>B121*E116*$E$8</f>
        <v>0</v>
      </c>
      <c r="F121" s="18">
        <f>C121+D121+E121</f>
        <v>0</v>
      </c>
    </row>
    <row r="122" spans="1:6" ht="15.75" thickBot="1" x14ac:dyDescent="0.3">
      <c r="A122" s="27" t="s">
        <v>14</v>
      </c>
      <c r="B122" s="19"/>
      <c r="C122" s="17">
        <f>B122*C116*$C$9</f>
        <v>0</v>
      </c>
      <c r="D122" s="17">
        <f>B122*D116*$D$9</f>
        <v>0</v>
      </c>
      <c r="E122" s="17">
        <f>B122*E116*$E$9</f>
        <v>0</v>
      </c>
      <c r="F122" s="18">
        <f>C122+D122+E122</f>
        <v>0</v>
      </c>
    </row>
    <row r="123" spans="1:6" x14ac:dyDescent="0.25">
      <c r="A123" s="27"/>
      <c r="B123" s="29"/>
      <c r="C123" s="13"/>
      <c r="D123" s="13"/>
      <c r="E123" s="13"/>
      <c r="F123" s="30"/>
    </row>
    <row r="124" spans="1:6" ht="15.75" thickBot="1" x14ac:dyDescent="0.3">
      <c r="A124" s="27"/>
      <c r="B124" s="29"/>
      <c r="C124" s="13"/>
      <c r="D124" s="51" t="s">
        <v>18</v>
      </c>
      <c r="E124" s="51"/>
      <c r="F124" s="52"/>
    </row>
    <row r="125" spans="1:6" ht="15.75" thickBot="1" x14ac:dyDescent="0.3">
      <c r="A125" s="3"/>
      <c r="B125" s="1"/>
      <c r="C125" s="1"/>
      <c r="D125" s="1"/>
      <c r="E125" s="19"/>
      <c r="F125" s="2"/>
    </row>
    <row r="126" spans="1:6" ht="15.75" thickBot="1" x14ac:dyDescent="0.3">
      <c r="A126" s="3"/>
      <c r="B126" s="25" t="s">
        <v>4</v>
      </c>
      <c r="C126" s="17">
        <f>F119+F120+F121+F122</f>
        <v>0</v>
      </c>
      <c r="D126" s="49" t="s">
        <v>6</v>
      </c>
      <c r="E126" s="49"/>
      <c r="F126" s="50"/>
    </row>
    <row r="127" spans="1:6" ht="15.75" thickBot="1" x14ac:dyDescent="0.3">
      <c r="A127" s="27" t="s">
        <v>7</v>
      </c>
      <c r="B127" s="32" t="s">
        <v>22</v>
      </c>
      <c r="C127" s="17" t="b">
        <f>IF(B127="yes",$F$6*(B120+B122))</f>
        <v>0</v>
      </c>
      <c r="D127" s="1"/>
      <c r="E127" s="19"/>
      <c r="F127" s="2"/>
    </row>
    <row r="128" spans="1:6" x14ac:dyDescent="0.25">
      <c r="A128" s="3"/>
      <c r="B128" s="25" t="s">
        <v>5</v>
      </c>
      <c r="C128" s="17">
        <f>(E125*4.5*E127)*(C126+C127)</f>
        <v>0</v>
      </c>
      <c r="D128" s="1"/>
      <c r="E128" s="1"/>
      <c r="F128" s="2"/>
    </row>
    <row r="129" spans="1:6" ht="15.75" thickBot="1" x14ac:dyDescent="0.3">
      <c r="A129" s="5"/>
      <c r="B129" s="6"/>
      <c r="C129" s="6"/>
      <c r="D129" s="6"/>
      <c r="E129" s="6"/>
      <c r="F129" s="8"/>
    </row>
    <row r="135" spans="1:6" ht="15.75" thickBot="1" x14ac:dyDescent="0.3"/>
    <row r="136" spans="1:6" x14ac:dyDescent="0.25">
      <c r="A136" s="9"/>
      <c r="B136" s="10"/>
      <c r="C136" s="11"/>
      <c r="D136" s="11"/>
      <c r="E136" s="11"/>
      <c r="F136" s="12"/>
    </row>
    <row r="137" spans="1:6" ht="15.75" thickBot="1" x14ac:dyDescent="0.3">
      <c r="A137" s="3"/>
      <c r="B137" s="1"/>
      <c r="C137" s="33" t="s">
        <v>21</v>
      </c>
      <c r="D137" s="1"/>
      <c r="E137" s="13"/>
      <c r="F137" s="2"/>
    </row>
    <row r="138" spans="1:6" ht="15.75" thickBot="1" x14ac:dyDescent="0.3">
      <c r="A138" s="3"/>
      <c r="B138" s="28" t="s">
        <v>20</v>
      </c>
      <c r="C138" s="44"/>
      <c r="D138" s="45"/>
      <c r="E138" s="45"/>
      <c r="F138" s="46"/>
    </row>
    <row r="139" spans="1:6" ht="15.75" thickBot="1" x14ac:dyDescent="0.3">
      <c r="A139" s="3"/>
      <c r="B139" s="1"/>
      <c r="C139" s="25" t="s">
        <v>0</v>
      </c>
      <c r="D139" s="25" t="s">
        <v>1</v>
      </c>
      <c r="E139" s="25" t="s">
        <v>2</v>
      </c>
      <c r="F139" s="26" t="s">
        <v>3</v>
      </c>
    </row>
    <row r="140" spans="1:6" ht="15.75" thickBot="1" x14ac:dyDescent="0.3">
      <c r="A140" s="39" t="s">
        <v>15</v>
      </c>
      <c r="B140" s="48"/>
      <c r="C140" s="19"/>
      <c r="D140" s="19"/>
      <c r="E140" s="19"/>
      <c r="F140" s="14">
        <f>C140+D140+E140</f>
        <v>0</v>
      </c>
    </row>
    <row r="141" spans="1:6" x14ac:dyDescent="0.25">
      <c r="A141" s="39" t="s">
        <v>16</v>
      </c>
      <c r="B141" s="40"/>
      <c r="C141" s="15">
        <f>IF(F140,C140/F140,0)</f>
        <v>0</v>
      </c>
      <c r="D141" s="15">
        <f>IF(F140,D140/F140,0)</f>
        <v>0</v>
      </c>
      <c r="E141" s="15">
        <f>IF(F140,E140/F140,0)</f>
        <v>0</v>
      </c>
      <c r="F141" s="2"/>
    </row>
    <row r="142" spans="1:6" x14ac:dyDescent="0.25">
      <c r="A142" s="3"/>
      <c r="B142" s="1"/>
      <c r="C142" s="16"/>
      <c r="D142" s="16"/>
      <c r="E142" s="16"/>
      <c r="F142" s="2"/>
    </row>
    <row r="143" spans="1:6" ht="15.75" thickBot="1" x14ac:dyDescent="0.3">
      <c r="A143" s="3"/>
      <c r="B143" s="25" t="s">
        <v>19</v>
      </c>
      <c r="C143" s="25" t="s">
        <v>0</v>
      </c>
      <c r="D143" s="25" t="s">
        <v>1</v>
      </c>
      <c r="E143" s="25" t="s">
        <v>2</v>
      </c>
      <c r="F143" s="26" t="s">
        <v>3</v>
      </c>
    </row>
    <row r="144" spans="1:6" ht="15.75" thickBot="1" x14ac:dyDescent="0.3">
      <c r="A144" s="27" t="s">
        <v>11</v>
      </c>
      <c r="B144" s="19"/>
      <c r="C144" s="17">
        <f>B144*C141*$C$6</f>
        <v>0</v>
      </c>
      <c r="D144" s="17">
        <f>B144*D141*$D$6</f>
        <v>0</v>
      </c>
      <c r="E144" s="17">
        <f>B144*E141*$E$6</f>
        <v>0</v>
      </c>
      <c r="F144" s="18">
        <f>C144+D144+E144</f>
        <v>0</v>
      </c>
    </row>
    <row r="145" spans="1:6" ht="15.75" thickBot="1" x14ac:dyDescent="0.3">
      <c r="A145" s="27" t="s">
        <v>12</v>
      </c>
      <c r="B145" s="19"/>
      <c r="C145" s="17">
        <f>B145*C141*$C$7</f>
        <v>0</v>
      </c>
      <c r="D145" s="17">
        <f>B145*D141*$D$7</f>
        <v>0</v>
      </c>
      <c r="E145" s="17">
        <f>B145*E141*$E$7</f>
        <v>0</v>
      </c>
      <c r="F145" s="18">
        <f>C145+D145+E145</f>
        <v>0</v>
      </c>
    </row>
    <row r="146" spans="1:6" ht="15.75" thickBot="1" x14ac:dyDescent="0.3">
      <c r="A146" s="27" t="s">
        <v>13</v>
      </c>
      <c r="B146" s="19"/>
      <c r="C146" s="17">
        <f>B146*C141*$C$8</f>
        <v>0</v>
      </c>
      <c r="D146" s="17">
        <f>B146*D141*$D$8</f>
        <v>0</v>
      </c>
      <c r="E146" s="17">
        <f>B146*E141*$E$8</f>
        <v>0</v>
      </c>
      <c r="F146" s="18">
        <f>C146+D146+E146</f>
        <v>0</v>
      </c>
    </row>
    <row r="147" spans="1:6" ht="15.75" thickBot="1" x14ac:dyDescent="0.3">
      <c r="A147" s="27" t="s">
        <v>14</v>
      </c>
      <c r="B147" s="19"/>
      <c r="C147" s="17">
        <f>B147*C141*$C$9</f>
        <v>0</v>
      </c>
      <c r="D147" s="17">
        <f>B147*D141*$D$9</f>
        <v>0</v>
      </c>
      <c r="E147" s="17">
        <f>B147*E141*$E$9</f>
        <v>0</v>
      </c>
      <c r="F147" s="18">
        <f>C147+D147+E147</f>
        <v>0</v>
      </c>
    </row>
    <row r="148" spans="1:6" x14ac:dyDescent="0.25">
      <c r="A148" s="27"/>
      <c r="B148" s="29"/>
      <c r="C148" s="13"/>
      <c r="D148" s="13"/>
      <c r="E148" s="13"/>
      <c r="F148" s="30"/>
    </row>
    <row r="149" spans="1:6" ht="15.75" thickBot="1" x14ac:dyDescent="0.3">
      <c r="A149" s="27"/>
      <c r="B149" s="29"/>
      <c r="C149" s="13"/>
      <c r="D149" s="51" t="s">
        <v>18</v>
      </c>
      <c r="E149" s="51"/>
      <c r="F149" s="52"/>
    </row>
    <row r="150" spans="1:6" ht="15.75" thickBot="1" x14ac:dyDescent="0.3">
      <c r="A150" s="3"/>
      <c r="B150" s="1"/>
      <c r="C150" s="1"/>
      <c r="D150" s="1"/>
      <c r="E150" s="19"/>
      <c r="F150" s="2"/>
    </row>
    <row r="151" spans="1:6" ht="15.75" thickBot="1" x14ac:dyDescent="0.3">
      <c r="A151" s="3"/>
      <c r="B151" s="25" t="s">
        <v>4</v>
      </c>
      <c r="C151" s="17">
        <f>F144+F145+F146+F147</f>
        <v>0</v>
      </c>
      <c r="D151" s="49" t="s">
        <v>6</v>
      </c>
      <c r="E151" s="49"/>
      <c r="F151" s="50"/>
    </row>
    <row r="152" spans="1:6" ht="15.75" thickBot="1" x14ac:dyDescent="0.3">
      <c r="A152" s="27" t="s">
        <v>7</v>
      </c>
      <c r="B152" s="32" t="s">
        <v>22</v>
      </c>
      <c r="C152" s="17" t="b">
        <f>IF(B152="yes",$F$6*(B145+B147))</f>
        <v>0</v>
      </c>
      <c r="D152" s="1"/>
      <c r="E152" s="19"/>
      <c r="F152" s="2"/>
    </row>
    <row r="153" spans="1:6" x14ac:dyDescent="0.25">
      <c r="A153" s="3"/>
      <c r="B153" s="25" t="s">
        <v>5</v>
      </c>
      <c r="C153" s="17">
        <f>(E150*4.5*E152)*(C151+C152)</f>
        <v>0</v>
      </c>
      <c r="D153" s="1"/>
      <c r="E153" s="1"/>
      <c r="F153" s="2"/>
    </row>
    <row r="154" spans="1:6" ht="15.75" thickBot="1" x14ac:dyDescent="0.3">
      <c r="A154" s="5"/>
      <c r="B154" s="6"/>
      <c r="C154" s="6"/>
      <c r="D154" s="6"/>
      <c r="E154" s="6"/>
      <c r="F154" s="8"/>
    </row>
    <row r="155" spans="1:6" ht="15.75" thickBot="1" x14ac:dyDescent="0.3">
      <c r="C155" s="20"/>
      <c r="D155" s="20"/>
      <c r="E155" s="20"/>
    </row>
    <row r="156" spans="1:6" x14ac:dyDescent="0.25">
      <c r="A156" s="9"/>
      <c r="B156" s="10"/>
      <c r="C156" s="11"/>
      <c r="D156" s="11"/>
      <c r="E156" s="11"/>
      <c r="F156" s="12"/>
    </row>
    <row r="157" spans="1:6" ht="15.75" thickBot="1" x14ac:dyDescent="0.3">
      <c r="A157" s="3"/>
      <c r="B157" s="1"/>
      <c r="C157" s="33" t="s">
        <v>21</v>
      </c>
      <c r="D157" s="1"/>
      <c r="E157" s="13"/>
      <c r="F157" s="2"/>
    </row>
    <row r="158" spans="1:6" ht="15.75" thickBot="1" x14ac:dyDescent="0.3">
      <c r="A158" s="3"/>
      <c r="B158" s="28" t="s">
        <v>20</v>
      </c>
      <c r="C158" s="44"/>
      <c r="D158" s="45"/>
      <c r="E158" s="45"/>
      <c r="F158" s="46"/>
    </row>
    <row r="159" spans="1:6" ht="15.75" thickBot="1" x14ac:dyDescent="0.3">
      <c r="A159" s="3"/>
      <c r="B159" s="1"/>
      <c r="C159" s="25" t="s">
        <v>0</v>
      </c>
      <c r="D159" s="25" t="s">
        <v>1</v>
      </c>
      <c r="E159" s="25" t="s">
        <v>2</v>
      </c>
      <c r="F159" s="26" t="s">
        <v>3</v>
      </c>
    </row>
    <row r="160" spans="1:6" ht="15.75" thickBot="1" x14ac:dyDescent="0.3">
      <c r="A160" s="39" t="s">
        <v>15</v>
      </c>
      <c r="B160" s="48"/>
      <c r="C160" s="19"/>
      <c r="D160" s="19"/>
      <c r="E160" s="19"/>
      <c r="F160" s="14">
        <f>C160+D160+E160</f>
        <v>0</v>
      </c>
    </row>
    <row r="161" spans="1:6" x14ac:dyDescent="0.25">
      <c r="A161" s="39" t="s">
        <v>16</v>
      </c>
      <c r="B161" s="40"/>
      <c r="C161" s="15">
        <f>IF(F160,C160/F160,0)</f>
        <v>0</v>
      </c>
      <c r="D161" s="15">
        <f>IF(F160,D160/F160,0)</f>
        <v>0</v>
      </c>
      <c r="E161" s="15">
        <f>IF(F160,E160/F160,0)</f>
        <v>0</v>
      </c>
      <c r="F161" s="2"/>
    </row>
    <row r="162" spans="1:6" x14ac:dyDescent="0.25">
      <c r="A162" s="3"/>
      <c r="B162" s="1"/>
      <c r="C162" s="16"/>
      <c r="D162" s="16"/>
      <c r="E162" s="16"/>
      <c r="F162" s="2"/>
    </row>
    <row r="163" spans="1:6" ht="15.75" thickBot="1" x14ac:dyDescent="0.3">
      <c r="A163" s="3"/>
      <c r="B163" s="25" t="s">
        <v>19</v>
      </c>
      <c r="C163" s="25" t="s">
        <v>0</v>
      </c>
      <c r="D163" s="25" t="s">
        <v>1</v>
      </c>
      <c r="E163" s="25" t="s">
        <v>2</v>
      </c>
      <c r="F163" s="26" t="s">
        <v>3</v>
      </c>
    </row>
    <row r="164" spans="1:6" ht="15.75" thickBot="1" x14ac:dyDescent="0.3">
      <c r="A164" s="27" t="s">
        <v>11</v>
      </c>
      <c r="B164" s="19"/>
      <c r="C164" s="17">
        <f>B164*C161*$C$6</f>
        <v>0</v>
      </c>
      <c r="D164" s="17">
        <f>B164*D161*$D$6</f>
        <v>0</v>
      </c>
      <c r="E164" s="17">
        <f>B164*E161*$E$6</f>
        <v>0</v>
      </c>
      <c r="F164" s="18">
        <f>C164+D164+E164</f>
        <v>0</v>
      </c>
    </row>
    <row r="165" spans="1:6" ht="15.75" thickBot="1" x14ac:dyDescent="0.3">
      <c r="A165" s="27" t="s">
        <v>12</v>
      </c>
      <c r="B165" s="19"/>
      <c r="C165" s="17">
        <f>B165*C161*$C$7</f>
        <v>0</v>
      </c>
      <c r="D165" s="17">
        <f>B165*D161*$D$7</f>
        <v>0</v>
      </c>
      <c r="E165" s="17">
        <f>B165*E161*$E$7</f>
        <v>0</v>
      </c>
      <c r="F165" s="18">
        <f>C165+D165+E165</f>
        <v>0</v>
      </c>
    </row>
    <row r="166" spans="1:6" ht="15.75" thickBot="1" x14ac:dyDescent="0.3">
      <c r="A166" s="27" t="s">
        <v>13</v>
      </c>
      <c r="B166" s="19"/>
      <c r="C166" s="17">
        <f>B166*C161*$C$8</f>
        <v>0</v>
      </c>
      <c r="D166" s="17">
        <f>B166*D161*$D$8</f>
        <v>0</v>
      </c>
      <c r="E166" s="17">
        <f>B166*E161*$E$8</f>
        <v>0</v>
      </c>
      <c r="F166" s="18">
        <f>C166+D166+E166</f>
        <v>0</v>
      </c>
    </row>
    <row r="167" spans="1:6" ht="15.75" thickBot="1" x14ac:dyDescent="0.3">
      <c r="A167" s="27" t="s">
        <v>14</v>
      </c>
      <c r="B167" s="19"/>
      <c r="C167" s="17">
        <f>B167*C161*$C$9</f>
        <v>0</v>
      </c>
      <c r="D167" s="17">
        <f>B167*D161*$D$9</f>
        <v>0</v>
      </c>
      <c r="E167" s="17">
        <f>B167*E161*$E$9</f>
        <v>0</v>
      </c>
      <c r="F167" s="18">
        <f>C167+D167+E167</f>
        <v>0</v>
      </c>
    </row>
    <row r="168" spans="1:6" x14ac:dyDescent="0.25">
      <c r="A168" s="27"/>
      <c r="B168" s="29"/>
      <c r="C168" s="13"/>
      <c r="D168" s="13"/>
      <c r="E168" s="13"/>
      <c r="F168" s="30"/>
    </row>
    <row r="169" spans="1:6" ht="15.75" thickBot="1" x14ac:dyDescent="0.3">
      <c r="A169" s="27"/>
      <c r="B169" s="29"/>
      <c r="C169" s="13"/>
      <c r="D169" s="51" t="s">
        <v>18</v>
      </c>
      <c r="E169" s="51"/>
      <c r="F169" s="52"/>
    </row>
    <row r="170" spans="1:6" ht="15.75" thickBot="1" x14ac:dyDescent="0.3">
      <c r="A170" s="3"/>
      <c r="B170" s="1"/>
      <c r="C170" s="1"/>
      <c r="D170" s="1"/>
      <c r="E170" s="19"/>
      <c r="F170" s="2"/>
    </row>
    <row r="171" spans="1:6" ht="15.75" thickBot="1" x14ac:dyDescent="0.3">
      <c r="A171" s="3"/>
      <c r="B171" s="25" t="s">
        <v>4</v>
      </c>
      <c r="C171" s="17">
        <f>F164+F165+F166+F167</f>
        <v>0</v>
      </c>
      <c r="D171" s="49" t="s">
        <v>6</v>
      </c>
      <c r="E171" s="49"/>
      <c r="F171" s="50"/>
    </row>
    <row r="172" spans="1:6" ht="15.75" thickBot="1" x14ac:dyDescent="0.3">
      <c r="A172" s="27" t="s">
        <v>7</v>
      </c>
      <c r="B172" s="32" t="s">
        <v>22</v>
      </c>
      <c r="C172" s="17" t="b">
        <f>IF(B172="yes",$F$6*(B165+B167))</f>
        <v>0</v>
      </c>
      <c r="D172" s="1"/>
      <c r="E172" s="19"/>
      <c r="F172" s="2"/>
    </row>
    <row r="173" spans="1:6" x14ac:dyDescent="0.25">
      <c r="A173" s="3"/>
      <c r="B173" s="25" t="s">
        <v>5</v>
      </c>
      <c r="C173" s="17">
        <f>(E170*4.5*E172)*(C171+C172)</f>
        <v>0</v>
      </c>
      <c r="D173" s="1"/>
      <c r="E173" s="1"/>
      <c r="F173" s="2"/>
    </row>
    <row r="174" spans="1:6" ht="15.75" thickBot="1" x14ac:dyDescent="0.3">
      <c r="A174" s="5"/>
      <c r="B174" s="6"/>
      <c r="C174" s="6"/>
      <c r="D174" s="6"/>
      <c r="E174" s="6"/>
      <c r="F174" s="8"/>
    </row>
    <row r="180" spans="1:6" ht="15.75" thickBot="1" x14ac:dyDescent="0.3"/>
    <row r="181" spans="1:6" x14ac:dyDescent="0.25">
      <c r="A181" s="9"/>
      <c r="B181" s="10"/>
      <c r="C181" s="11"/>
      <c r="D181" s="11"/>
      <c r="E181" s="11"/>
      <c r="F181" s="12"/>
    </row>
    <row r="182" spans="1:6" ht="15.75" thickBot="1" x14ac:dyDescent="0.3">
      <c r="A182" s="3"/>
      <c r="B182" s="1"/>
      <c r="C182" s="33" t="s">
        <v>21</v>
      </c>
      <c r="D182" s="1"/>
      <c r="E182" s="13"/>
      <c r="F182" s="2"/>
    </row>
    <row r="183" spans="1:6" ht="15.75" thickBot="1" x14ac:dyDescent="0.3">
      <c r="A183" s="3"/>
      <c r="B183" s="28" t="s">
        <v>20</v>
      </c>
      <c r="C183" s="44"/>
      <c r="D183" s="45"/>
      <c r="E183" s="45"/>
      <c r="F183" s="46"/>
    </row>
    <row r="184" spans="1:6" ht="15.75" thickBot="1" x14ac:dyDescent="0.3">
      <c r="A184" s="3"/>
      <c r="B184" s="1"/>
      <c r="C184" s="25" t="s">
        <v>0</v>
      </c>
      <c r="D184" s="25" t="s">
        <v>1</v>
      </c>
      <c r="E184" s="25" t="s">
        <v>2</v>
      </c>
      <c r="F184" s="26" t="s">
        <v>3</v>
      </c>
    </row>
    <row r="185" spans="1:6" ht="15.75" thickBot="1" x14ac:dyDescent="0.3">
      <c r="A185" s="39" t="s">
        <v>15</v>
      </c>
      <c r="B185" s="48"/>
      <c r="C185" s="19"/>
      <c r="D185" s="19"/>
      <c r="E185" s="19"/>
      <c r="F185" s="14">
        <f>C185+D185+E185</f>
        <v>0</v>
      </c>
    </row>
    <row r="186" spans="1:6" x14ac:dyDescent="0.25">
      <c r="A186" s="39" t="s">
        <v>16</v>
      </c>
      <c r="B186" s="40"/>
      <c r="C186" s="15">
        <f>IF(F185,C185/F185,0)</f>
        <v>0</v>
      </c>
      <c r="D186" s="15">
        <f>IF(F185,D185/F185,0)</f>
        <v>0</v>
      </c>
      <c r="E186" s="15">
        <f>IF(F185,E185/F185,0)</f>
        <v>0</v>
      </c>
      <c r="F186" s="2"/>
    </row>
    <row r="187" spans="1:6" x14ac:dyDescent="0.25">
      <c r="A187" s="3"/>
      <c r="B187" s="1"/>
      <c r="C187" s="16"/>
      <c r="D187" s="16"/>
      <c r="E187" s="16"/>
      <c r="F187" s="2"/>
    </row>
    <row r="188" spans="1:6" ht="15.75" thickBot="1" x14ac:dyDescent="0.3">
      <c r="A188" s="3"/>
      <c r="B188" s="25" t="s">
        <v>19</v>
      </c>
      <c r="C188" s="25" t="s">
        <v>0</v>
      </c>
      <c r="D188" s="25" t="s">
        <v>1</v>
      </c>
      <c r="E188" s="25" t="s">
        <v>2</v>
      </c>
      <c r="F188" s="26" t="s">
        <v>3</v>
      </c>
    </row>
    <row r="189" spans="1:6" ht="15.75" thickBot="1" x14ac:dyDescent="0.3">
      <c r="A189" s="27" t="s">
        <v>11</v>
      </c>
      <c r="B189" s="19"/>
      <c r="C189" s="17">
        <f>B189*C186*$C$6</f>
        <v>0</v>
      </c>
      <c r="D189" s="17">
        <f>B189*D186*$D$6</f>
        <v>0</v>
      </c>
      <c r="E189" s="17">
        <f>B189*E186*$E$6</f>
        <v>0</v>
      </c>
      <c r="F189" s="18">
        <f>C189+D189+E189</f>
        <v>0</v>
      </c>
    </row>
    <row r="190" spans="1:6" ht="15.75" thickBot="1" x14ac:dyDescent="0.3">
      <c r="A190" s="27" t="s">
        <v>12</v>
      </c>
      <c r="B190" s="19"/>
      <c r="C190" s="17">
        <f>B190*C186*$C$7</f>
        <v>0</v>
      </c>
      <c r="D190" s="17">
        <f>B190*D186*$D$7</f>
        <v>0</v>
      </c>
      <c r="E190" s="17">
        <f>B190*E186*$E$7</f>
        <v>0</v>
      </c>
      <c r="F190" s="18">
        <f>C190+D190+E190</f>
        <v>0</v>
      </c>
    </row>
    <row r="191" spans="1:6" ht="15.75" thickBot="1" x14ac:dyDescent="0.3">
      <c r="A191" s="27" t="s">
        <v>13</v>
      </c>
      <c r="B191" s="19"/>
      <c r="C191" s="17">
        <f>B191*C186*$C$8</f>
        <v>0</v>
      </c>
      <c r="D191" s="17">
        <f>B191*D186*$D$8</f>
        <v>0</v>
      </c>
      <c r="E191" s="17">
        <f>B191*E186*$E$8</f>
        <v>0</v>
      </c>
      <c r="F191" s="18">
        <f>C191+D191+E191</f>
        <v>0</v>
      </c>
    </row>
    <row r="192" spans="1:6" ht="15.75" thickBot="1" x14ac:dyDescent="0.3">
      <c r="A192" s="27" t="s">
        <v>14</v>
      </c>
      <c r="B192" s="19"/>
      <c r="C192" s="17">
        <f>B192*C186*$C$9</f>
        <v>0</v>
      </c>
      <c r="D192" s="17">
        <f>B192*D186*$D$9</f>
        <v>0</v>
      </c>
      <c r="E192" s="17">
        <f>B192*E186*$E$9</f>
        <v>0</v>
      </c>
      <c r="F192" s="18">
        <f>C192+D192+E192</f>
        <v>0</v>
      </c>
    </row>
    <row r="193" spans="1:6" x14ac:dyDescent="0.25">
      <c r="A193" s="27"/>
      <c r="B193" s="29"/>
      <c r="C193" s="13"/>
      <c r="D193" s="13"/>
      <c r="E193" s="13"/>
      <c r="F193" s="30"/>
    </row>
    <row r="194" spans="1:6" ht="15.75" thickBot="1" x14ac:dyDescent="0.3">
      <c r="A194" s="27"/>
      <c r="B194" s="29"/>
      <c r="C194" s="13"/>
      <c r="D194" s="51" t="s">
        <v>18</v>
      </c>
      <c r="E194" s="51"/>
      <c r="F194" s="52"/>
    </row>
    <row r="195" spans="1:6" ht="15.75" thickBot="1" x14ac:dyDescent="0.3">
      <c r="A195" s="3"/>
      <c r="B195" s="1"/>
      <c r="C195" s="1"/>
      <c r="D195" s="1"/>
      <c r="E195" s="19"/>
      <c r="F195" s="2"/>
    </row>
    <row r="196" spans="1:6" ht="15.75" thickBot="1" x14ac:dyDescent="0.3">
      <c r="A196" s="3"/>
      <c r="B196" s="25" t="s">
        <v>4</v>
      </c>
      <c r="C196" s="17">
        <f>F189+F190+F191+F192</f>
        <v>0</v>
      </c>
      <c r="D196" s="49" t="s">
        <v>6</v>
      </c>
      <c r="E196" s="49"/>
      <c r="F196" s="50"/>
    </row>
    <row r="197" spans="1:6" ht="15.75" thickBot="1" x14ac:dyDescent="0.3">
      <c r="A197" s="27" t="s">
        <v>7</v>
      </c>
      <c r="B197" s="32" t="s">
        <v>22</v>
      </c>
      <c r="C197" s="17" t="b">
        <f>IF(B197="yes",$F$6*(B190+B192))</f>
        <v>0</v>
      </c>
      <c r="D197" s="1"/>
      <c r="E197" s="19"/>
      <c r="F197" s="2"/>
    </row>
    <row r="198" spans="1:6" x14ac:dyDescent="0.25">
      <c r="A198" s="3"/>
      <c r="B198" s="25" t="s">
        <v>5</v>
      </c>
      <c r="C198" s="17">
        <f>(E195*4.5*E197)*(C196+C197)</f>
        <v>0</v>
      </c>
      <c r="D198" s="1"/>
      <c r="E198" s="1"/>
      <c r="F198" s="2"/>
    </row>
    <row r="199" spans="1:6" ht="15.75" thickBot="1" x14ac:dyDescent="0.3">
      <c r="A199" s="5"/>
      <c r="B199" s="6"/>
      <c r="C199" s="6"/>
      <c r="D199" s="6"/>
      <c r="E199" s="6"/>
      <c r="F199" s="8"/>
    </row>
    <row r="200" spans="1:6" ht="15.75" thickBot="1" x14ac:dyDescent="0.3">
      <c r="C200" s="20"/>
      <c r="D200" s="20"/>
      <c r="E200" s="20"/>
    </row>
    <row r="201" spans="1:6" x14ac:dyDescent="0.25">
      <c r="A201" s="9"/>
      <c r="B201" s="10"/>
      <c r="C201" s="11"/>
      <c r="D201" s="11"/>
      <c r="E201" s="11"/>
      <c r="F201" s="12"/>
    </row>
    <row r="202" spans="1:6" ht="15.75" thickBot="1" x14ac:dyDescent="0.3">
      <c r="A202" s="3"/>
      <c r="B202" s="1"/>
      <c r="C202" s="33" t="s">
        <v>21</v>
      </c>
      <c r="D202" s="1"/>
      <c r="E202" s="13"/>
      <c r="F202" s="2"/>
    </row>
    <row r="203" spans="1:6" ht="15.75" thickBot="1" x14ac:dyDescent="0.3">
      <c r="A203" s="3"/>
      <c r="B203" s="28" t="s">
        <v>20</v>
      </c>
      <c r="C203" s="44"/>
      <c r="D203" s="45"/>
      <c r="E203" s="45"/>
      <c r="F203" s="46"/>
    </row>
    <row r="204" spans="1:6" ht="15.75" thickBot="1" x14ac:dyDescent="0.3">
      <c r="A204" s="3"/>
      <c r="B204" s="1"/>
      <c r="C204" s="25" t="s">
        <v>0</v>
      </c>
      <c r="D204" s="25" t="s">
        <v>1</v>
      </c>
      <c r="E204" s="25" t="s">
        <v>2</v>
      </c>
      <c r="F204" s="26" t="s">
        <v>3</v>
      </c>
    </row>
    <row r="205" spans="1:6" ht="15.75" thickBot="1" x14ac:dyDescent="0.3">
      <c r="A205" s="39" t="s">
        <v>15</v>
      </c>
      <c r="B205" s="48"/>
      <c r="C205" s="19"/>
      <c r="D205" s="19"/>
      <c r="E205" s="19"/>
      <c r="F205" s="14">
        <f>C205+D205+E205</f>
        <v>0</v>
      </c>
    </row>
    <row r="206" spans="1:6" x14ac:dyDescent="0.25">
      <c r="A206" s="39" t="s">
        <v>16</v>
      </c>
      <c r="B206" s="40"/>
      <c r="C206" s="15">
        <f>IF(F205,C205/F205,0)</f>
        <v>0</v>
      </c>
      <c r="D206" s="15">
        <f>IF(F205,D205/F205,0)</f>
        <v>0</v>
      </c>
      <c r="E206" s="15">
        <f>IF(F205,E205/F205,0)</f>
        <v>0</v>
      </c>
      <c r="F206" s="2"/>
    </row>
    <row r="207" spans="1:6" x14ac:dyDescent="0.25">
      <c r="A207" s="3"/>
      <c r="B207" s="1"/>
      <c r="C207" s="16"/>
      <c r="D207" s="16"/>
      <c r="E207" s="16"/>
      <c r="F207" s="2"/>
    </row>
    <row r="208" spans="1:6" ht="15.75" thickBot="1" x14ac:dyDescent="0.3">
      <c r="A208" s="3"/>
      <c r="B208" s="25" t="s">
        <v>19</v>
      </c>
      <c r="C208" s="25" t="s">
        <v>0</v>
      </c>
      <c r="D208" s="25" t="s">
        <v>1</v>
      </c>
      <c r="E208" s="25" t="s">
        <v>2</v>
      </c>
      <c r="F208" s="26" t="s">
        <v>3</v>
      </c>
    </row>
    <row r="209" spans="1:6" ht="15.75" thickBot="1" x14ac:dyDescent="0.3">
      <c r="A209" s="27" t="s">
        <v>11</v>
      </c>
      <c r="B209" s="19"/>
      <c r="C209" s="17">
        <f>B209*C206*$C$6</f>
        <v>0</v>
      </c>
      <c r="D209" s="17">
        <f>B209*D206*$D$6</f>
        <v>0</v>
      </c>
      <c r="E209" s="17">
        <f>B209*E206*$E$6</f>
        <v>0</v>
      </c>
      <c r="F209" s="18">
        <f>C209+D209+E209</f>
        <v>0</v>
      </c>
    </row>
    <row r="210" spans="1:6" ht="15.75" thickBot="1" x14ac:dyDescent="0.3">
      <c r="A210" s="27" t="s">
        <v>12</v>
      </c>
      <c r="B210" s="19"/>
      <c r="C210" s="17">
        <f>B210*C206*$C$7</f>
        <v>0</v>
      </c>
      <c r="D210" s="17">
        <f>B210*D206*$D$7</f>
        <v>0</v>
      </c>
      <c r="E210" s="17">
        <f>B210*E206*$E$7</f>
        <v>0</v>
      </c>
      <c r="F210" s="18">
        <f>C210+D210+E210</f>
        <v>0</v>
      </c>
    </row>
    <row r="211" spans="1:6" ht="15.75" thickBot="1" x14ac:dyDescent="0.3">
      <c r="A211" s="27" t="s">
        <v>13</v>
      </c>
      <c r="B211" s="19"/>
      <c r="C211" s="17">
        <f>B211*C206*$C$8</f>
        <v>0</v>
      </c>
      <c r="D211" s="17">
        <f>B211*D206*$D$8</f>
        <v>0</v>
      </c>
      <c r="E211" s="17">
        <f>B211*E206*$E$8</f>
        <v>0</v>
      </c>
      <c r="F211" s="18">
        <f>C211+D211+E211</f>
        <v>0</v>
      </c>
    </row>
    <row r="212" spans="1:6" ht="15.75" thickBot="1" x14ac:dyDescent="0.3">
      <c r="A212" s="27" t="s">
        <v>14</v>
      </c>
      <c r="B212" s="19"/>
      <c r="C212" s="17">
        <f>B212*C206*$C$9</f>
        <v>0</v>
      </c>
      <c r="D212" s="17">
        <f>B212*D206*$D$9</f>
        <v>0</v>
      </c>
      <c r="E212" s="17">
        <f>B212*E206*$E$9</f>
        <v>0</v>
      </c>
      <c r="F212" s="18">
        <f>C212+D212+E212</f>
        <v>0</v>
      </c>
    </row>
    <row r="213" spans="1:6" x14ac:dyDescent="0.25">
      <c r="A213" s="27"/>
      <c r="B213" s="29"/>
      <c r="C213" s="13"/>
      <c r="D213" s="13"/>
      <c r="E213" s="13"/>
      <c r="F213" s="30"/>
    </row>
    <row r="214" spans="1:6" ht="15.75" thickBot="1" x14ac:dyDescent="0.3">
      <c r="A214" s="27"/>
      <c r="B214" s="29"/>
      <c r="C214" s="13"/>
      <c r="D214" s="51" t="s">
        <v>18</v>
      </c>
      <c r="E214" s="51"/>
      <c r="F214" s="52"/>
    </row>
    <row r="215" spans="1:6" ht="15.75" thickBot="1" x14ac:dyDescent="0.3">
      <c r="A215" s="3"/>
      <c r="B215" s="1"/>
      <c r="C215" s="1"/>
      <c r="D215" s="1"/>
      <c r="E215" s="19"/>
      <c r="F215" s="2"/>
    </row>
    <row r="216" spans="1:6" ht="15.75" thickBot="1" x14ac:dyDescent="0.3">
      <c r="A216" s="3"/>
      <c r="B216" s="25" t="s">
        <v>4</v>
      </c>
      <c r="C216" s="17">
        <f>F209+F210+F211+F212</f>
        <v>0</v>
      </c>
      <c r="D216" s="49" t="s">
        <v>6</v>
      </c>
      <c r="E216" s="49"/>
      <c r="F216" s="50"/>
    </row>
    <row r="217" spans="1:6" ht="15.75" thickBot="1" x14ac:dyDescent="0.3">
      <c r="A217" s="27" t="s">
        <v>7</v>
      </c>
      <c r="B217" s="32" t="s">
        <v>22</v>
      </c>
      <c r="C217" s="17" t="b">
        <f>IF(B217="yes",$F$6*(B210+B212))</f>
        <v>0</v>
      </c>
      <c r="D217" s="1"/>
      <c r="E217" s="19"/>
      <c r="F217" s="2"/>
    </row>
    <row r="218" spans="1:6" x14ac:dyDescent="0.25">
      <c r="A218" s="3"/>
      <c r="B218" s="25" t="s">
        <v>5</v>
      </c>
      <c r="C218" s="17">
        <f>(E215*4.5*E217)*(C216+C217)</f>
        <v>0</v>
      </c>
      <c r="D218" s="1"/>
      <c r="E218" s="1"/>
      <c r="F218" s="2"/>
    </row>
    <row r="219" spans="1:6" ht="15.75" thickBot="1" x14ac:dyDescent="0.3">
      <c r="A219" s="5"/>
      <c r="B219" s="6"/>
      <c r="C219" s="6"/>
      <c r="D219" s="6"/>
      <c r="E219" s="6"/>
      <c r="F219" s="8"/>
    </row>
    <row r="225" spans="1:6" ht="15.75" thickBot="1" x14ac:dyDescent="0.3"/>
    <row r="226" spans="1:6" x14ac:dyDescent="0.25">
      <c r="A226" s="9"/>
      <c r="B226" s="10"/>
      <c r="C226" s="11"/>
      <c r="D226" s="11"/>
      <c r="E226" s="11"/>
      <c r="F226" s="12"/>
    </row>
    <row r="227" spans="1:6" ht="15.75" thickBot="1" x14ac:dyDescent="0.3">
      <c r="A227" s="3"/>
      <c r="B227" s="1"/>
      <c r="C227" s="33" t="s">
        <v>21</v>
      </c>
      <c r="D227" s="1"/>
      <c r="E227" s="13"/>
      <c r="F227" s="2"/>
    </row>
    <row r="228" spans="1:6" ht="15.75" thickBot="1" x14ac:dyDescent="0.3">
      <c r="A228" s="3"/>
      <c r="B228" s="28" t="s">
        <v>20</v>
      </c>
      <c r="C228" s="44"/>
      <c r="D228" s="45"/>
      <c r="E228" s="45"/>
      <c r="F228" s="46"/>
    </row>
    <row r="229" spans="1:6" ht="15.75" thickBot="1" x14ac:dyDescent="0.3">
      <c r="A229" s="3"/>
      <c r="B229" s="1"/>
      <c r="C229" s="25" t="s">
        <v>0</v>
      </c>
      <c r="D229" s="25" t="s">
        <v>1</v>
      </c>
      <c r="E229" s="25" t="s">
        <v>2</v>
      </c>
      <c r="F229" s="26" t="s">
        <v>3</v>
      </c>
    </row>
    <row r="230" spans="1:6" ht="15.75" thickBot="1" x14ac:dyDescent="0.3">
      <c r="A230" s="39" t="s">
        <v>15</v>
      </c>
      <c r="B230" s="48"/>
      <c r="C230" s="19"/>
      <c r="D230" s="19"/>
      <c r="E230" s="19"/>
      <c r="F230" s="14">
        <f>C230+D230+E230</f>
        <v>0</v>
      </c>
    </row>
    <row r="231" spans="1:6" x14ac:dyDescent="0.25">
      <c r="A231" s="39" t="s">
        <v>16</v>
      </c>
      <c r="B231" s="40"/>
      <c r="C231" s="15">
        <f>IF(F230,C230/F230,0)</f>
        <v>0</v>
      </c>
      <c r="D231" s="15">
        <f>IF(F230,D230/F230,0)</f>
        <v>0</v>
      </c>
      <c r="E231" s="15">
        <f>IF(F230,E230/F230,0)</f>
        <v>0</v>
      </c>
      <c r="F231" s="2"/>
    </row>
    <row r="232" spans="1:6" x14ac:dyDescent="0.25">
      <c r="A232" s="3"/>
      <c r="B232" s="1"/>
      <c r="C232" s="16"/>
      <c r="D232" s="16"/>
      <c r="E232" s="16"/>
      <c r="F232" s="2"/>
    </row>
    <row r="233" spans="1:6" ht="15.75" thickBot="1" x14ac:dyDescent="0.3">
      <c r="A233" s="3"/>
      <c r="B233" s="25" t="s">
        <v>19</v>
      </c>
      <c r="C233" s="25" t="s">
        <v>0</v>
      </c>
      <c r="D233" s="25" t="s">
        <v>1</v>
      </c>
      <c r="E233" s="25" t="s">
        <v>2</v>
      </c>
      <c r="F233" s="26" t="s">
        <v>3</v>
      </c>
    </row>
    <row r="234" spans="1:6" ht="15.75" thickBot="1" x14ac:dyDescent="0.3">
      <c r="A234" s="27" t="s">
        <v>11</v>
      </c>
      <c r="B234" s="19"/>
      <c r="C234" s="17">
        <f>B234*C231*$C$6</f>
        <v>0</v>
      </c>
      <c r="D234" s="17">
        <f>B234*D231*$D$6</f>
        <v>0</v>
      </c>
      <c r="E234" s="17">
        <f>B234*E231*$E$6</f>
        <v>0</v>
      </c>
      <c r="F234" s="18">
        <f>C234+D234+E234</f>
        <v>0</v>
      </c>
    </row>
    <row r="235" spans="1:6" ht="15.75" thickBot="1" x14ac:dyDescent="0.3">
      <c r="A235" s="27" t="s">
        <v>12</v>
      </c>
      <c r="B235" s="19"/>
      <c r="C235" s="17">
        <f>B235*C231*$C$7</f>
        <v>0</v>
      </c>
      <c r="D235" s="17">
        <f>B235*D231*$D$7</f>
        <v>0</v>
      </c>
      <c r="E235" s="17">
        <f>B235*E231*$E$7</f>
        <v>0</v>
      </c>
      <c r="F235" s="18">
        <f>C235+D235+E235</f>
        <v>0</v>
      </c>
    </row>
    <row r="236" spans="1:6" ht="15.75" thickBot="1" x14ac:dyDescent="0.3">
      <c r="A236" s="27" t="s">
        <v>13</v>
      </c>
      <c r="B236" s="19"/>
      <c r="C236" s="17">
        <f>B236*C231*$C$8</f>
        <v>0</v>
      </c>
      <c r="D236" s="17">
        <f>B236*D231*$D$8</f>
        <v>0</v>
      </c>
      <c r="E236" s="17">
        <f>B236*E231*$E$8</f>
        <v>0</v>
      </c>
      <c r="F236" s="18">
        <f>C236+D236+E236</f>
        <v>0</v>
      </c>
    </row>
    <row r="237" spans="1:6" ht="15.75" thickBot="1" x14ac:dyDescent="0.3">
      <c r="A237" s="27" t="s">
        <v>14</v>
      </c>
      <c r="B237" s="19"/>
      <c r="C237" s="17">
        <f>B237*C231*$C$9</f>
        <v>0</v>
      </c>
      <c r="D237" s="17">
        <f>B237*D231*$D$9</f>
        <v>0</v>
      </c>
      <c r="E237" s="17">
        <f>B237*E231*$E$9</f>
        <v>0</v>
      </c>
      <c r="F237" s="18">
        <f>C237+D237+E237</f>
        <v>0</v>
      </c>
    </row>
    <row r="238" spans="1:6" x14ac:dyDescent="0.25">
      <c r="A238" s="27"/>
      <c r="B238" s="29"/>
      <c r="C238" s="13"/>
      <c r="D238" s="13"/>
      <c r="E238" s="13"/>
      <c r="F238" s="30"/>
    </row>
    <row r="239" spans="1:6" ht="15.75" thickBot="1" x14ac:dyDescent="0.3">
      <c r="A239" s="27"/>
      <c r="B239" s="29"/>
      <c r="C239" s="13"/>
      <c r="D239" s="51" t="s">
        <v>18</v>
      </c>
      <c r="E239" s="51"/>
      <c r="F239" s="52"/>
    </row>
    <row r="240" spans="1:6" ht="15.75" thickBot="1" x14ac:dyDescent="0.3">
      <c r="A240" s="3"/>
      <c r="B240" s="1"/>
      <c r="C240" s="1"/>
      <c r="D240" s="1"/>
      <c r="E240" s="19"/>
      <c r="F240" s="2"/>
    </row>
    <row r="241" spans="1:6" ht="15.75" thickBot="1" x14ac:dyDescent="0.3">
      <c r="A241" s="3"/>
      <c r="B241" s="25" t="s">
        <v>4</v>
      </c>
      <c r="C241" s="17">
        <f>F234+F235+F236+F237</f>
        <v>0</v>
      </c>
      <c r="D241" s="49" t="s">
        <v>6</v>
      </c>
      <c r="E241" s="49"/>
      <c r="F241" s="50"/>
    </row>
    <row r="242" spans="1:6" ht="15.75" thickBot="1" x14ac:dyDescent="0.3">
      <c r="A242" s="27" t="s">
        <v>7</v>
      </c>
      <c r="B242" s="32" t="s">
        <v>22</v>
      </c>
      <c r="C242" s="17" t="b">
        <f>IF(B242="yes",$F$6*(B235+B237))</f>
        <v>0</v>
      </c>
      <c r="D242" s="1"/>
      <c r="E242" s="19"/>
      <c r="F242" s="2"/>
    </row>
    <row r="243" spans="1:6" x14ac:dyDescent="0.25">
      <c r="A243" s="3"/>
      <c r="B243" s="25" t="s">
        <v>5</v>
      </c>
      <c r="C243" s="17">
        <f>(E240*4.5*E242)*(C241+C242)</f>
        <v>0</v>
      </c>
      <c r="D243" s="1"/>
      <c r="E243" s="1"/>
      <c r="F243" s="2"/>
    </row>
    <row r="244" spans="1:6" ht="15.75" thickBot="1" x14ac:dyDescent="0.3">
      <c r="A244" s="5"/>
      <c r="B244" s="6"/>
      <c r="C244" s="6"/>
      <c r="D244" s="6"/>
      <c r="E244" s="6"/>
      <c r="F244" s="8"/>
    </row>
    <row r="245" spans="1:6" ht="15.75" thickBot="1" x14ac:dyDescent="0.3">
      <c r="C245" s="20"/>
      <c r="D245" s="20"/>
      <c r="E245" s="20"/>
    </row>
    <row r="246" spans="1:6" x14ac:dyDescent="0.25">
      <c r="A246" s="9"/>
      <c r="B246" s="10"/>
      <c r="C246" s="11"/>
      <c r="D246" s="11"/>
      <c r="E246" s="11"/>
      <c r="F246" s="12"/>
    </row>
    <row r="247" spans="1:6" ht="15.75" thickBot="1" x14ac:dyDescent="0.3">
      <c r="A247" s="3"/>
      <c r="B247" s="1"/>
      <c r="C247" s="33" t="s">
        <v>21</v>
      </c>
      <c r="D247" s="1"/>
      <c r="E247" s="13"/>
      <c r="F247" s="2"/>
    </row>
    <row r="248" spans="1:6" ht="15.75" thickBot="1" x14ac:dyDescent="0.3">
      <c r="A248" s="3"/>
      <c r="B248" s="28" t="s">
        <v>20</v>
      </c>
      <c r="C248" s="44"/>
      <c r="D248" s="45"/>
      <c r="E248" s="45"/>
      <c r="F248" s="46"/>
    </row>
    <row r="249" spans="1:6" ht="15.75" thickBot="1" x14ac:dyDescent="0.3">
      <c r="A249" s="3"/>
      <c r="B249" s="1"/>
      <c r="C249" s="25" t="s">
        <v>0</v>
      </c>
      <c r="D249" s="25" t="s">
        <v>1</v>
      </c>
      <c r="E249" s="25" t="s">
        <v>2</v>
      </c>
      <c r="F249" s="26" t="s">
        <v>3</v>
      </c>
    </row>
    <row r="250" spans="1:6" ht="15.75" thickBot="1" x14ac:dyDescent="0.3">
      <c r="A250" s="39" t="s">
        <v>15</v>
      </c>
      <c r="B250" s="48"/>
      <c r="C250" s="19"/>
      <c r="D250" s="19"/>
      <c r="E250" s="19"/>
      <c r="F250" s="14">
        <f>C250+D250+E250</f>
        <v>0</v>
      </c>
    </row>
    <row r="251" spans="1:6" x14ac:dyDescent="0.25">
      <c r="A251" s="39" t="s">
        <v>16</v>
      </c>
      <c r="B251" s="40"/>
      <c r="C251" s="15">
        <f>IF(F250,C250/F250,0)</f>
        <v>0</v>
      </c>
      <c r="D251" s="15">
        <f>IF(F250,D250/F250,0)</f>
        <v>0</v>
      </c>
      <c r="E251" s="15">
        <f>IF(F250,E250/F250,0)</f>
        <v>0</v>
      </c>
      <c r="F251" s="2"/>
    </row>
    <row r="252" spans="1:6" x14ac:dyDescent="0.25">
      <c r="A252" s="3"/>
      <c r="B252" s="1"/>
      <c r="C252" s="16"/>
      <c r="D252" s="16"/>
      <c r="E252" s="16"/>
      <c r="F252" s="2"/>
    </row>
    <row r="253" spans="1:6" ht="15.75" thickBot="1" x14ac:dyDescent="0.3">
      <c r="A253" s="3"/>
      <c r="B253" s="25" t="s">
        <v>19</v>
      </c>
      <c r="C253" s="25" t="s">
        <v>0</v>
      </c>
      <c r="D253" s="25" t="s">
        <v>1</v>
      </c>
      <c r="E253" s="25" t="s">
        <v>2</v>
      </c>
      <c r="F253" s="26" t="s">
        <v>3</v>
      </c>
    </row>
    <row r="254" spans="1:6" ht="15.75" thickBot="1" x14ac:dyDescent="0.3">
      <c r="A254" s="27" t="s">
        <v>11</v>
      </c>
      <c r="B254" s="19"/>
      <c r="C254" s="17">
        <f>B254*C251*$C$6</f>
        <v>0</v>
      </c>
      <c r="D254" s="17">
        <f>B254*D251*$D$6</f>
        <v>0</v>
      </c>
      <c r="E254" s="17">
        <f>B254*E251*$E$6</f>
        <v>0</v>
      </c>
      <c r="F254" s="18">
        <f>C254+D254+E254</f>
        <v>0</v>
      </c>
    </row>
    <row r="255" spans="1:6" ht="15.75" thickBot="1" x14ac:dyDescent="0.3">
      <c r="A255" s="27" t="s">
        <v>12</v>
      </c>
      <c r="B255" s="19"/>
      <c r="C255" s="17">
        <f>B255*C251*$C$7</f>
        <v>0</v>
      </c>
      <c r="D255" s="17">
        <f>B255*D251*$D$7</f>
        <v>0</v>
      </c>
      <c r="E255" s="17">
        <f>B255*E251*$E$7</f>
        <v>0</v>
      </c>
      <c r="F255" s="18">
        <f>C255+D255+E255</f>
        <v>0</v>
      </c>
    </row>
    <row r="256" spans="1:6" ht="15.75" thickBot="1" x14ac:dyDescent="0.3">
      <c r="A256" s="27" t="s">
        <v>13</v>
      </c>
      <c r="B256" s="19"/>
      <c r="C256" s="17">
        <f>B256*C251*$C$8</f>
        <v>0</v>
      </c>
      <c r="D256" s="17">
        <f>B256*D251*$D$8</f>
        <v>0</v>
      </c>
      <c r="E256" s="17">
        <f>B256*E251*$E$8</f>
        <v>0</v>
      </c>
      <c r="F256" s="18">
        <f>C256+D256+E256</f>
        <v>0</v>
      </c>
    </row>
    <row r="257" spans="1:6" ht="15.75" thickBot="1" x14ac:dyDescent="0.3">
      <c r="A257" s="27" t="s">
        <v>14</v>
      </c>
      <c r="B257" s="19"/>
      <c r="C257" s="17">
        <f>B257*C251*$C$9</f>
        <v>0</v>
      </c>
      <c r="D257" s="17">
        <f>B257*D251*$D$9</f>
        <v>0</v>
      </c>
      <c r="E257" s="17">
        <f>B257*E251*$E$9</f>
        <v>0</v>
      </c>
      <c r="F257" s="18">
        <f>C257+D257+E257</f>
        <v>0</v>
      </c>
    </row>
    <row r="258" spans="1:6" x14ac:dyDescent="0.25">
      <c r="A258" s="27"/>
      <c r="B258" s="29"/>
      <c r="C258" s="13"/>
      <c r="D258" s="13"/>
      <c r="E258" s="13"/>
      <c r="F258" s="30"/>
    </row>
    <row r="259" spans="1:6" ht="15.75" thickBot="1" x14ac:dyDescent="0.3">
      <c r="A259" s="27"/>
      <c r="B259" s="29"/>
      <c r="C259" s="13"/>
      <c r="D259" s="51" t="s">
        <v>18</v>
      </c>
      <c r="E259" s="51"/>
      <c r="F259" s="52"/>
    </row>
    <row r="260" spans="1:6" ht="15.75" thickBot="1" x14ac:dyDescent="0.3">
      <c r="A260" s="3"/>
      <c r="B260" s="1"/>
      <c r="C260" s="1"/>
      <c r="D260" s="1"/>
      <c r="E260" s="19"/>
      <c r="F260" s="2"/>
    </row>
    <row r="261" spans="1:6" ht="15.75" thickBot="1" x14ac:dyDescent="0.3">
      <c r="A261" s="3"/>
      <c r="B261" s="25" t="s">
        <v>4</v>
      </c>
      <c r="C261" s="17">
        <f>F254+F255+F256+F257</f>
        <v>0</v>
      </c>
      <c r="D261" s="49" t="s">
        <v>6</v>
      </c>
      <c r="E261" s="49"/>
      <c r="F261" s="50"/>
    </row>
    <row r="262" spans="1:6" ht="15.75" thickBot="1" x14ac:dyDescent="0.3">
      <c r="A262" s="27" t="s">
        <v>7</v>
      </c>
      <c r="B262" s="32" t="s">
        <v>22</v>
      </c>
      <c r="C262" s="17" t="b">
        <f>IF(B262="yes",$F$6*(B255+B257))</f>
        <v>0</v>
      </c>
      <c r="D262" s="1"/>
      <c r="E262" s="19"/>
      <c r="F262" s="2"/>
    </row>
    <row r="263" spans="1:6" x14ac:dyDescent="0.25">
      <c r="A263" s="3"/>
      <c r="B263" s="25" t="s">
        <v>5</v>
      </c>
      <c r="C263" s="17">
        <f>(E260*4.5*E262)*(C261+C262)</f>
        <v>0</v>
      </c>
      <c r="D263" s="1"/>
      <c r="E263" s="1"/>
      <c r="F263" s="2"/>
    </row>
    <row r="264" spans="1:6" ht="15.75" thickBot="1" x14ac:dyDescent="0.3">
      <c r="A264" s="5"/>
      <c r="B264" s="6"/>
      <c r="C264" s="6"/>
      <c r="D264" s="6"/>
      <c r="E264" s="6"/>
      <c r="F264" s="8"/>
    </row>
    <row r="270" spans="1:6" ht="15.75" thickBot="1" x14ac:dyDescent="0.3"/>
    <row r="271" spans="1:6" x14ac:dyDescent="0.25">
      <c r="A271" s="9"/>
      <c r="B271" s="10"/>
      <c r="C271" s="11"/>
      <c r="D271" s="11"/>
      <c r="E271" s="11"/>
      <c r="F271" s="12"/>
    </row>
    <row r="272" spans="1:6" ht="15.75" thickBot="1" x14ac:dyDescent="0.3">
      <c r="A272" s="3"/>
      <c r="B272" s="1"/>
      <c r="C272" s="33" t="s">
        <v>21</v>
      </c>
      <c r="D272" s="1"/>
      <c r="E272" s="13"/>
      <c r="F272" s="2"/>
    </row>
    <row r="273" spans="1:6" ht="15.75" thickBot="1" x14ac:dyDescent="0.3">
      <c r="A273" s="3"/>
      <c r="B273" s="28" t="s">
        <v>20</v>
      </c>
      <c r="C273" s="44"/>
      <c r="D273" s="45"/>
      <c r="E273" s="45"/>
      <c r="F273" s="46"/>
    </row>
    <row r="274" spans="1:6" ht="15.75" thickBot="1" x14ac:dyDescent="0.3">
      <c r="A274" s="3"/>
      <c r="B274" s="1"/>
      <c r="C274" s="25" t="s">
        <v>0</v>
      </c>
      <c r="D274" s="25" t="s">
        <v>1</v>
      </c>
      <c r="E274" s="25" t="s">
        <v>2</v>
      </c>
      <c r="F274" s="26" t="s">
        <v>3</v>
      </c>
    </row>
    <row r="275" spans="1:6" ht="15.75" thickBot="1" x14ac:dyDescent="0.3">
      <c r="A275" s="39" t="s">
        <v>15</v>
      </c>
      <c r="B275" s="48"/>
      <c r="C275" s="19"/>
      <c r="D275" s="19"/>
      <c r="E275" s="19"/>
      <c r="F275" s="14">
        <f>C275+D275+E275</f>
        <v>0</v>
      </c>
    </row>
    <row r="276" spans="1:6" x14ac:dyDescent="0.25">
      <c r="A276" s="39" t="s">
        <v>16</v>
      </c>
      <c r="B276" s="40"/>
      <c r="C276" s="15">
        <f>IF(F275,C275/F275,0)</f>
        <v>0</v>
      </c>
      <c r="D276" s="15">
        <f>IF(F275,D275/F275,0)</f>
        <v>0</v>
      </c>
      <c r="E276" s="15">
        <f>IF(F275,E275/F275,0)</f>
        <v>0</v>
      </c>
      <c r="F276" s="2"/>
    </row>
    <row r="277" spans="1:6" x14ac:dyDescent="0.25">
      <c r="A277" s="3"/>
      <c r="B277" s="1"/>
      <c r="C277" s="16"/>
      <c r="D277" s="16"/>
      <c r="E277" s="16"/>
      <c r="F277" s="2"/>
    </row>
    <row r="278" spans="1:6" ht="15.75" thickBot="1" x14ac:dyDescent="0.3">
      <c r="A278" s="3"/>
      <c r="B278" s="25" t="s">
        <v>19</v>
      </c>
      <c r="C278" s="25" t="s">
        <v>0</v>
      </c>
      <c r="D278" s="25" t="s">
        <v>1</v>
      </c>
      <c r="E278" s="25" t="s">
        <v>2</v>
      </c>
      <c r="F278" s="26" t="s">
        <v>3</v>
      </c>
    </row>
    <row r="279" spans="1:6" ht="15.75" thickBot="1" x14ac:dyDescent="0.3">
      <c r="A279" s="27" t="s">
        <v>11</v>
      </c>
      <c r="B279" s="19"/>
      <c r="C279" s="17">
        <f>B279*C276*$C$6</f>
        <v>0</v>
      </c>
      <c r="D279" s="17">
        <f>B279*D276*$D$6</f>
        <v>0</v>
      </c>
      <c r="E279" s="17">
        <f>B279*E276*$E$6</f>
        <v>0</v>
      </c>
      <c r="F279" s="18">
        <f>C279+D279+E279</f>
        <v>0</v>
      </c>
    </row>
    <row r="280" spans="1:6" ht="15.75" thickBot="1" x14ac:dyDescent="0.3">
      <c r="A280" s="27" t="s">
        <v>12</v>
      </c>
      <c r="B280" s="19"/>
      <c r="C280" s="17">
        <f>B280*C276*$C$7</f>
        <v>0</v>
      </c>
      <c r="D280" s="17">
        <f>B280*D276*$D$7</f>
        <v>0</v>
      </c>
      <c r="E280" s="17">
        <f>B280*E276*$E$7</f>
        <v>0</v>
      </c>
      <c r="F280" s="18">
        <f>C280+D280+E280</f>
        <v>0</v>
      </c>
    </row>
    <row r="281" spans="1:6" ht="15.75" thickBot="1" x14ac:dyDescent="0.3">
      <c r="A281" s="27" t="s">
        <v>13</v>
      </c>
      <c r="B281" s="19"/>
      <c r="C281" s="17">
        <f>B281*C276*$C$8</f>
        <v>0</v>
      </c>
      <c r="D281" s="17">
        <f>B281*D276*$D$8</f>
        <v>0</v>
      </c>
      <c r="E281" s="17">
        <f>B281*E276*$E$8</f>
        <v>0</v>
      </c>
      <c r="F281" s="18">
        <f>C281+D281+E281</f>
        <v>0</v>
      </c>
    </row>
    <row r="282" spans="1:6" ht="15.75" thickBot="1" x14ac:dyDescent="0.3">
      <c r="A282" s="27" t="s">
        <v>14</v>
      </c>
      <c r="B282" s="19"/>
      <c r="C282" s="17">
        <f>B282*C276*$C$9</f>
        <v>0</v>
      </c>
      <c r="D282" s="17">
        <f>B282*D276*$D$9</f>
        <v>0</v>
      </c>
      <c r="E282" s="17">
        <f>B282*E276*$E$9</f>
        <v>0</v>
      </c>
      <c r="F282" s="18">
        <f>C282+D282+E282</f>
        <v>0</v>
      </c>
    </row>
    <row r="283" spans="1:6" x14ac:dyDescent="0.25">
      <c r="A283" s="27"/>
      <c r="B283" s="29"/>
      <c r="C283" s="13"/>
      <c r="D283" s="13"/>
      <c r="E283" s="13"/>
      <c r="F283" s="30"/>
    </row>
    <row r="284" spans="1:6" ht="15.75" thickBot="1" x14ac:dyDescent="0.3">
      <c r="A284" s="27"/>
      <c r="B284" s="29"/>
      <c r="C284" s="13"/>
      <c r="D284" s="51" t="s">
        <v>18</v>
      </c>
      <c r="E284" s="51"/>
      <c r="F284" s="52"/>
    </row>
    <row r="285" spans="1:6" ht="15.75" thickBot="1" x14ac:dyDescent="0.3">
      <c r="A285" s="3"/>
      <c r="B285" s="1"/>
      <c r="C285" s="1"/>
      <c r="D285" s="1"/>
      <c r="E285" s="19"/>
      <c r="F285" s="2"/>
    </row>
    <row r="286" spans="1:6" ht="15.75" thickBot="1" x14ac:dyDescent="0.3">
      <c r="A286" s="3"/>
      <c r="B286" s="25" t="s">
        <v>4</v>
      </c>
      <c r="C286" s="17">
        <f>F279+F280+F281+F282</f>
        <v>0</v>
      </c>
      <c r="D286" s="49" t="s">
        <v>6</v>
      </c>
      <c r="E286" s="49"/>
      <c r="F286" s="50"/>
    </row>
    <row r="287" spans="1:6" ht="15.75" thickBot="1" x14ac:dyDescent="0.3">
      <c r="A287" s="27" t="s">
        <v>7</v>
      </c>
      <c r="B287" s="32" t="s">
        <v>22</v>
      </c>
      <c r="C287" s="17" t="b">
        <f>IF(B287="yes",$F$6*(B280+B282))</f>
        <v>0</v>
      </c>
      <c r="D287" s="1"/>
      <c r="E287" s="19"/>
      <c r="F287" s="2"/>
    </row>
    <row r="288" spans="1:6" x14ac:dyDescent="0.25">
      <c r="A288" s="3"/>
      <c r="B288" s="25" t="s">
        <v>5</v>
      </c>
      <c r="C288" s="17">
        <f>(E285*4.5*E287)*(C286+C287)</f>
        <v>0</v>
      </c>
      <c r="D288" s="1"/>
      <c r="E288" s="1"/>
      <c r="F288" s="2"/>
    </row>
    <row r="289" spans="1:6" ht="15.75" thickBot="1" x14ac:dyDescent="0.3">
      <c r="A289" s="5"/>
      <c r="B289" s="6"/>
      <c r="C289" s="6"/>
      <c r="D289" s="6"/>
      <c r="E289" s="6"/>
      <c r="F289" s="8"/>
    </row>
    <row r="290" spans="1:6" ht="15.75" thickBot="1" x14ac:dyDescent="0.3">
      <c r="C290" s="20"/>
      <c r="D290" s="20"/>
      <c r="E290" s="20"/>
    </row>
    <row r="291" spans="1:6" x14ac:dyDescent="0.25">
      <c r="A291" s="9"/>
      <c r="B291" s="10"/>
      <c r="C291" s="11"/>
      <c r="D291" s="11"/>
      <c r="E291" s="11"/>
      <c r="F291" s="12"/>
    </row>
    <row r="292" spans="1:6" ht="15.75" thickBot="1" x14ac:dyDescent="0.3">
      <c r="A292" s="3"/>
      <c r="B292" s="1"/>
      <c r="C292" s="33" t="s">
        <v>21</v>
      </c>
      <c r="D292" s="1"/>
      <c r="E292" s="13"/>
      <c r="F292" s="2"/>
    </row>
    <row r="293" spans="1:6" ht="15.75" thickBot="1" x14ac:dyDescent="0.3">
      <c r="A293" s="3"/>
      <c r="B293" s="28" t="s">
        <v>20</v>
      </c>
      <c r="C293" s="44"/>
      <c r="D293" s="45"/>
      <c r="E293" s="45"/>
      <c r="F293" s="46"/>
    </row>
    <row r="294" spans="1:6" ht="15.75" thickBot="1" x14ac:dyDescent="0.3">
      <c r="A294" s="3"/>
      <c r="B294" s="1"/>
      <c r="C294" s="25" t="s">
        <v>0</v>
      </c>
      <c r="D294" s="25" t="s">
        <v>1</v>
      </c>
      <c r="E294" s="25" t="s">
        <v>2</v>
      </c>
      <c r="F294" s="26" t="s">
        <v>3</v>
      </c>
    </row>
    <row r="295" spans="1:6" ht="15.75" thickBot="1" x14ac:dyDescent="0.3">
      <c r="A295" s="39" t="s">
        <v>15</v>
      </c>
      <c r="B295" s="48"/>
      <c r="C295" s="19"/>
      <c r="D295" s="19"/>
      <c r="E295" s="19"/>
      <c r="F295" s="14">
        <f>C295+D295+E295</f>
        <v>0</v>
      </c>
    </row>
    <row r="296" spans="1:6" x14ac:dyDescent="0.25">
      <c r="A296" s="39" t="s">
        <v>16</v>
      </c>
      <c r="B296" s="40"/>
      <c r="C296" s="15">
        <f>IF(F295,C295/F295,0)</f>
        <v>0</v>
      </c>
      <c r="D296" s="15">
        <f>IF(F295,D295/F295,0)</f>
        <v>0</v>
      </c>
      <c r="E296" s="15">
        <f>IF(F295,E295/F295,0)</f>
        <v>0</v>
      </c>
      <c r="F296" s="2"/>
    </row>
    <row r="297" spans="1:6" x14ac:dyDescent="0.25">
      <c r="A297" s="3"/>
      <c r="B297" s="1"/>
      <c r="C297" s="16"/>
      <c r="D297" s="16"/>
      <c r="E297" s="16"/>
      <c r="F297" s="2"/>
    </row>
    <row r="298" spans="1:6" ht="15.75" thickBot="1" x14ac:dyDescent="0.3">
      <c r="A298" s="3"/>
      <c r="B298" s="25" t="s">
        <v>19</v>
      </c>
      <c r="C298" s="25" t="s">
        <v>0</v>
      </c>
      <c r="D298" s="25" t="s">
        <v>1</v>
      </c>
      <c r="E298" s="25" t="s">
        <v>2</v>
      </c>
      <c r="F298" s="26" t="s">
        <v>3</v>
      </c>
    </row>
    <row r="299" spans="1:6" ht="15.75" thickBot="1" x14ac:dyDescent="0.3">
      <c r="A299" s="27" t="s">
        <v>11</v>
      </c>
      <c r="B299" s="19"/>
      <c r="C299" s="17">
        <f>B299*C296*$C$6</f>
        <v>0</v>
      </c>
      <c r="D299" s="17">
        <f>B299*D296*$D$6</f>
        <v>0</v>
      </c>
      <c r="E299" s="17">
        <f>B299*E296*$E$6</f>
        <v>0</v>
      </c>
      <c r="F299" s="18">
        <f>C299+D299+E299</f>
        <v>0</v>
      </c>
    </row>
    <row r="300" spans="1:6" ht="15.75" thickBot="1" x14ac:dyDescent="0.3">
      <c r="A300" s="27" t="s">
        <v>12</v>
      </c>
      <c r="B300" s="19"/>
      <c r="C300" s="17">
        <f>B300*C296*$C$7</f>
        <v>0</v>
      </c>
      <c r="D300" s="17">
        <f>B300*D296*$D$7</f>
        <v>0</v>
      </c>
      <c r="E300" s="17">
        <f>B300*E296*$E$7</f>
        <v>0</v>
      </c>
      <c r="F300" s="18">
        <f>C300+D300+E300</f>
        <v>0</v>
      </c>
    </row>
    <row r="301" spans="1:6" ht="15.75" thickBot="1" x14ac:dyDescent="0.3">
      <c r="A301" s="27" t="s">
        <v>13</v>
      </c>
      <c r="B301" s="19"/>
      <c r="C301" s="17">
        <f>B301*C296*$C$8</f>
        <v>0</v>
      </c>
      <c r="D301" s="17">
        <f>B301*D296*$D$8</f>
        <v>0</v>
      </c>
      <c r="E301" s="17">
        <f>B301*E296*$E$8</f>
        <v>0</v>
      </c>
      <c r="F301" s="18">
        <f>C301+D301+E301</f>
        <v>0</v>
      </c>
    </row>
    <row r="302" spans="1:6" ht="15.75" thickBot="1" x14ac:dyDescent="0.3">
      <c r="A302" s="27" t="s">
        <v>14</v>
      </c>
      <c r="B302" s="19"/>
      <c r="C302" s="17">
        <f>B302*C296*$C$9</f>
        <v>0</v>
      </c>
      <c r="D302" s="17">
        <f>B302*D296*$D$9</f>
        <v>0</v>
      </c>
      <c r="E302" s="17">
        <f>B302*E296*$E$9</f>
        <v>0</v>
      </c>
      <c r="F302" s="18">
        <f>C302+D302+E302</f>
        <v>0</v>
      </c>
    </row>
    <row r="303" spans="1:6" x14ac:dyDescent="0.25">
      <c r="A303" s="27"/>
      <c r="B303" s="29"/>
      <c r="C303" s="13"/>
      <c r="D303" s="13"/>
      <c r="E303" s="13"/>
      <c r="F303" s="30"/>
    </row>
    <row r="304" spans="1:6" ht="15.75" thickBot="1" x14ac:dyDescent="0.3">
      <c r="A304" s="27"/>
      <c r="B304" s="29"/>
      <c r="C304" s="13"/>
      <c r="D304" s="51" t="s">
        <v>18</v>
      </c>
      <c r="E304" s="51"/>
      <c r="F304" s="52"/>
    </row>
    <row r="305" spans="1:6" ht="15.75" thickBot="1" x14ac:dyDescent="0.3">
      <c r="A305" s="3"/>
      <c r="B305" s="1"/>
      <c r="C305" s="1"/>
      <c r="D305" s="1"/>
      <c r="E305" s="19"/>
      <c r="F305" s="2"/>
    </row>
    <row r="306" spans="1:6" ht="15.75" thickBot="1" x14ac:dyDescent="0.3">
      <c r="A306" s="3"/>
      <c r="B306" s="25" t="s">
        <v>4</v>
      </c>
      <c r="C306" s="17">
        <f>F299+F300+F301+F302</f>
        <v>0</v>
      </c>
      <c r="D306" s="49" t="s">
        <v>6</v>
      </c>
      <c r="E306" s="49"/>
      <c r="F306" s="50"/>
    </row>
    <row r="307" spans="1:6" ht="15.75" thickBot="1" x14ac:dyDescent="0.3">
      <c r="A307" s="27" t="s">
        <v>7</v>
      </c>
      <c r="B307" s="32" t="s">
        <v>22</v>
      </c>
      <c r="C307" s="17" t="b">
        <f>IF(B307="yes",$F$6*(B300+B302))</f>
        <v>0</v>
      </c>
      <c r="D307" s="1"/>
      <c r="E307" s="19"/>
      <c r="F307" s="2"/>
    </row>
    <row r="308" spans="1:6" x14ac:dyDescent="0.25">
      <c r="A308" s="3"/>
      <c r="B308" s="25" t="s">
        <v>5</v>
      </c>
      <c r="C308" s="17">
        <f>(E305*4.5*E307)*(C306+C307)</f>
        <v>0</v>
      </c>
      <c r="D308" s="1"/>
      <c r="E308" s="1"/>
      <c r="F308" s="2"/>
    </row>
    <row r="309" spans="1:6" ht="15.75" thickBot="1" x14ac:dyDescent="0.3">
      <c r="A309" s="5"/>
      <c r="B309" s="6"/>
      <c r="C309" s="6"/>
      <c r="D309" s="6"/>
      <c r="E309" s="6"/>
      <c r="F309" s="8"/>
    </row>
    <row r="315" spans="1:6" ht="15.75" thickBot="1" x14ac:dyDescent="0.3"/>
    <row r="316" spans="1:6" x14ac:dyDescent="0.25">
      <c r="A316" s="9"/>
      <c r="B316" s="10"/>
      <c r="C316" s="11"/>
      <c r="D316" s="11"/>
      <c r="E316" s="11"/>
      <c r="F316" s="12"/>
    </row>
    <row r="317" spans="1:6" ht="15.75" thickBot="1" x14ac:dyDescent="0.3">
      <c r="A317" s="3"/>
      <c r="B317" s="1"/>
      <c r="C317" s="33" t="s">
        <v>21</v>
      </c>
      <c r="D317" s="1"/>
      <c r="E317" s="13"/>
      <c r="F317" s="2"/>
    </row>
    <row r="318" spans="1:6" ht="15.75" thickBot="1" x14ac:dyDescent="0.3">
      <c r="A318" s="3"/>
      <c r="B318" s="28" t="s">
        <v>20</v>
      </c>
      <c r="C318" s="44"/>
      <c r="D318" s="45"/>
      <c r="E318" s="45"/>
      <c r="F318" s="46"/>
    </row>
    <row r="319" spans="1:6" ht="15.75" thickBot="1" x14ac:dyDescent="0.3">
      <c r="A319" s="3"/>
      <c r="B319" s="1"/>
      <c r="C319" s="25" t="s">
        <v>0</v>
      </c>
      <c r="D319" s="25" t="s">
        <v>1</v>
      </c>
      <c r="E319" s="25" t="s">
        <v>2</v>
      </c>
      <c r="F319" s="26" t="s">
        <v>3</v>
      </c>
    </row>
    <row r="320" spans="1:6" ht="15.75" thickBot="1" x14ac:dyDescent="0.3">
      <c r="A320" s="39" t="s">
        <v>15</v>
      </c>
      <c r="B320" s="48"/>
      <c r="C320" s="19"/>
      <c r="D320" s="19"/>
      <c r="E320" s="19"/>
      <c r="F320" s="14">
        <f>C320+D320+E320</f>
        <v>0</v>
      </c>
    </row>
    <row r="321" spans="1:6" x14ac:dyDescent="0.25">
      <c r="A321" s="39" t="s">
        <v>16</v>
      </c>
      <c r="B321" s="40"/>
      <c r="C321" s="15">
        <f>IF(F320,C320/F320,0)</f>
        <v>0</v>
      </c>
      <c r="D321" s="15">
        <f>IF(F320,D320/F320,0)</f>
        <v>0</v>
      </c>
      <c r="E321" s="15">
        <f>IF(F320,E320/F320,0)</f>
        <v>0</v>
      </c>
      <c r="F321" s="2"/>
    </row>
    <row r="322" spans="1:6" x14ac:dyDescent="0.25">
      <c r="A322" s="3"/>
      <c r="B322" s="1"/>
      <c r="C322" s="16"/>
      <c r="D322" s="16"/>
      <c r="E322" s="16"/>
      <c r="F322" s="2"/>
    </row>
    <row r="323" spans="1:6" ht="15.75" thickBot="1" x14ac:dyDescent="0.3">
      <c r="A323" s="3"/>
      <c r="B323" s="25" t="s">
        <v>19</v>
      </c>
      <c r="C323" s="25" t="s">
        <v>0</v>
      </c>
      <c r="D323" s="25" t="s">
        <v>1</v>
      </c>
      <c r="E323" s="25" t="s">
        <v>2</v>
      </c>
      <c r="F323" s="26" t="s">
        <v>3</v>
      </c>
    </row>
    <row r="324" spans="1:6" ht="15.75" thickBot="1" x14ac:dyDescent="0.3">
      <c r="A324" s="27" t="s">
        <v>11</v>
      </c>
      <c r="B324" s="19"/>
      <c r="C324" s="17">
        <f>B324*C321*$C$6</f>
        <v>0</v>
      </c>
      <c r="D324" s="17">
        <f>B324*D321*$D$6</f>
        <v>0</v>
      </c>
      <c r="E324" s="17">
        <f>B324*E321*$E$6</f>
        <v>0</v>
      </c>
      <c r="F324" s="18">
        <f>C324+D324+E324</f>
        <v>0</v>
      </c>
    </row>
    <row r="325" spans="1:6" ht="15.75" thickBot="1" x14ac:dyDescent="0.3">
      <c r="A325" s="27" t="s">
        <v>12</v>
      </c>
      <c r="B325" s="19"/>
      <c r="C325" s="17">
        <f>B325*C321*$C$7</f>
        <v>0</v>
      </c>
      <c r="D325" s="17">
        <f>B325*D321*$D$7</f>
        <v>0</v>
      </c>
      <c r="E325" s="17">
        <f>B325*E321*$E$7</f>
        <v>0</v>
      </c>
      <c r="F325" s="18">
        <f>C325+D325+E325</f>
        <v>0</v>
      </c>
    </row>
    <row r="326" spans="1:6" ht="15.75" thickBot="1" x14ac:dyDescent="0.3">
      <c r="A326" s="27" t="s">
        <v>13</v>
      </c>
      <c r="B326" s="19"/>
      <c r="C326" s="17">
        <f>B326*C321*$C$8</f>
        <v>0</v>
      </c>
      <c r="D326" s="17">
        <f>B326*D321*$D$8</f>
        <v>0</v>
      </c>
      <c r="E326" s="17">
        <f>B326*E321*$E$8</f>
        <v>0</v>
      </c>
      <c r="F326" s="18">
        <f>C326+D326+E326</f>
        <v>0</v>
      </c>
    </row>
    <row r="327" spans="1:6" ht="15.75" thickBot="1" x14ac:dyDescent="0.3">
      <c r="A327" s="27" t="s">
        <v>14</v>
      </c>
      <c r="B327" s="19"/>
      <c r="C327" s="17">
        <f>B327*C321*$C$9</f>
        <v>0</v>
      </c>
      <c r="D327" s="17">
        <f>B327*D321*$D$9</f>
        <v>0</v>
      </c>
      <c r="E327" s="17">
        <f>B327*E321*$E$9</f>
        <v>0</v>
      </c>
      <c r="F327" s="18">
        <f>C327+D327+E327</f>
        <v>0</v>
      </c>
    </row>
    <row r="328" spans="1:6" x14ac:dyDescent="0.25">
      <c r="A328" s="27"/>
      <c r="B328" s="29"/>
      <c r="C328" s="13"/>
      <c r="D328" s="13"/>
      <c r="E328" s="13"/>
      <c r="F328" s="30"/>
    </row>
    <row r="329" spans="1:6" ht="15.75" thickBot="1" x14ac:dyDescent="0.3">
      <c r="A329" s="27"/>
      <c r="B329" s="29"/>
      <c r="C329" s="13"/>
      <c r="D329" s="51" t="s">
        <v>18</v>
      </c>
      <c r="E329" s="51"/>
      <c r="F329" s="52"/>
    </row>
    <row r="330" spans="1:6" ht="15.75" thickBot="1" x14ac:dyDescent="0.3">
      <c r="A330" s="3"/>
      <c r="B330" s="1"/>
      <c r="C330" s="1"/>
      <c r="D330" s="1"/>
      <c r="E330" s="19"/>
      <c r="F330" s="2"/>
    </row>
    <row r="331" spans="1:6" ht="15.75" thickBot="1" x14ac:dyDescent="0.3">
      <c r="A331" s="3"/>
      <c r="B331" s="25" t="s">
        <v>4</v>
      </c>
      <c r="C331" s="17">
        <f>F324+F325+F326+F327</f>
        <v>0</v>
      </c>
      <c r="D331" s="49" t="s">
        <v>6</v>
      </c>
      <c r="E331" s="49"/>
      <c r="F331" s="50"/>
    </row>
    <row r="332" spans="1:6" ht="15.75" thickBot="1" x14ac:dyDescent="0.3">
      <c r="A332" s="27" t="s">
        <v>7</v>
      </c>
      <c r="B332" s="32" t="s">
        <v>22</v>
      </c>
      <c r="C332" s="17" t="b">
        <f>IF(B332="yes",$F$6*(B325+B327))</f>
        <v>0</v>
      </c>
      <c r="D332" s="1"/>
      <c r="E332" s="19"/>
      <c r="F332" s="2"/>
    </row>
    <row r="333" spans="1:6" x14ac:dyDescent="0.25">
      <c r="A333" s="3"/>
      <c r="B333" s="25" t="s">
        <v>5</v>
      </c>
      <c r="C333" s="17">
        <f>(E330*4.5*E332)*(C331+C332)</f>
        <v>0</v>
      </c>
      <c r="D333" s="1"/>
      <c r="E333" s="1"/>
      <c r="F333" s="2"/>
    </row>
    <row r="334" spans="1:6" ht="15.75" thickBot="1" x14ac:dyDescent="0.3">
      <c r="A334" s="5"/>
      <c r="B334" s="6"/>
      <c r="C334" s="6"/>
      <c r="D334" s="6"/>
      <c r="E334" s="6"/>
      <c r="F334" s="8"/>
    </row>
    <row r="335" spans="1:6" ht="15.75" thickBot="1" x14ac:dyDescent="0.3">
      <c r="C335" s="20"/>
      <c r="D335" s="20"/>
      <c r="E335" s="20"/>
    </row>
    <row r="336" spans="1:6" x14ac:dyDescent="0.25">
      <c r="A336" s="9"/>
      <c r="B336" s="10"/>
      <c r="C336" s="11"/>
      <c r="D336" s="11"/>
      <c r="E336" s="11"/>
      <c r="F336" s="12"/>
    </row>
    <row r="337" spans="1:6" ht="15.75" thickBot="1" x14ac:dyDescent="0.3">
      <c r="A337" s="3"/>
      <c r="B337" s="1"/>
      <c r="C337" s="33" t="s">
        <v>21</v>
      </c>
      <c r="D337" s="1"/>
      <c r="E337" s="13"/>
      <c r="F337" s="2"/>
    </row>
    <row r="338" spans="1:6" ht="15.75" thickBot="1" x14ac:dyDescent="0.3">
      <c r="A338" s="3"/>
      <c r="B338" s="28" t="s">
        <v>20</v>
      </c>
      <c r="C338" s="44"/>
      <c r="D338" s="45"/>
      <c r="E338" s="45"/>
      <c r="F338" s="46"/>
    </row>
    <row r="339" spans="1:6" ht="15.75" thickBot="1" x14ac:dyDescent="0.3">
      <c r="A339" s="3"/>
      <c r="B339" s="1"/>
      <c r="C339" s="25" t="s">
        <v>0</v>
      </c>
      <c r="D339" s="25" t="s">
        <v>1</v>
      </c>
      <c r="E339" s="25" t="s">
        <v>2</v>
      </c>
      <c r="F339" s="26" t="s">
        <v>3</v>
      </c>
    </row>
    <row r="340" spans="1:6" ht="15.75" thickBot="1" x14ac:dyDescent="0.3">
      <c r="A340" s="39" t="s">
        <v>15</v>
      </c>
      <c r="B340" s="48"/>
      <c r="C340" s="19"/>
      <c r="D340" s="19"/>
      <c r="E340" s="19"/>
      <c r="F340" s="14">
        <f>C340+D340+E340</f>
        <v>0</v>
      </c>
    </row>
    <row r="341" spans="1:6" x14ac:dyDescent="0.25">
      <c r="A341" s="39" t="s">
        <v>16</v>
      </c>
      <c r="B341" s="40"/>
      <c r="C341" s="15">
        <f>IF(F340,C340/F340,0)</f>
        <v>0</v>
      </c>
      <c r="D341" s="15">
        <f>IF(F340,D340/F340,0)</f>
        <v>0</v>
      </c>
      <c r="E341" s="15">
        <f>IF(F340,E340/F340,0)</f>
        <v>0</v>
      </c>
      <c r="F341" s="2"/>
    </row>
    <row r="342" spans="1:6" x14ac:dyDescent="0.25">
      <c r="A342" s="3"/>
      <c r="B342" s="1"/>
      <c r="C342" s="16"/>
      <c r="D342" s="16"/>
      <c r="E342" s="16"/>
      <c r="F342" s="2"/>
    </row>
    <row r="343" spans="1:6" ht="15.75" thickBot="1" x14ac:dyDescent="0.3">
      <c r="A343" s="3"/>
      <c r="B343" s="25" t="s">
        <v>19</v>
      </c>
      <c r="C343" s="25" t="s">
        <v>0</v>
      </c>
      <c r="D343" s="25" t="s">
        <v>1</v>
      </c>
      <c r="E343" s="25" t="s">
        <v>2</v>
      </c>
      <c r="F343" s="26" t="s">
        <v>3</v>
      </c>
    </row>
    <row r="344" spans="1:6" ht="15.75" thickBot="1" x14ac:dyDescent="0.3">
      <c r="A344" s="27" t="s">
        <v>11</v>
      </c>
      <c r="B344" s="19"/>
      <c r="C344" s="17">
        <f>B344*C341*$C$6</f>
        <v>0</v>
      </c>
      <c r="D344" s="17">
        <f>B344*D341*$D$6</f>
        <v>0</v>
      </c>
      <c r="E344" s="17">
        <f>B344*E341*$E$6</f>
        <v>0</v>
      </c>
      <c r="F344" s="18">
        <f>C344+D344+E344</f>
        <v>0</v>
      </c>
    </row>
    <row r="345" spans="1:6" ht="15.75" thickBot="1" x14ac:dyDescent="0.3">
      <c r="A345" s="27" t="s">
        <v>12</v>
      </c>
      <c r="B345" s="19"/>
      <c r="C345" s="17">
        <f>B345*C341*$C$7</f>
        <v>0</v>
      </c>
      <c r="D345" s="17">
        <f>B345*D341*$D$7</f>
        <v>0</v>
      </c>
      <c r="E345" s="17">
        <f>B345*E341*$E$7</f>
        <v>0</v>
      </c>
      <c r="F345" s="18">
        <f>C345+D345+E345</f>
        <v>0</v>
      </c>
    </row>
    <row r="346" spans="1:6" ht="15.75" thickBot="1" x14ac:dyDescent="0.3">
      <c r="A346" s="27" t="s">
        <v>13</v>
      </c>
      <c r="B346" s="19"/>
      <c r="C346" s="17">
        <f>B346*C341*$C$8</f>
        <v>0</v>
      </c>
      <c r="D346" s="17">
        <f>B346*D341*$D$8</f>
        <v>0</v>
      </c>
      <c r="E346" s="17">
        <f>B346*E341*$E$8</f>
        <v>0</v>
      </c>
      <c r="F346" s="18">
        <f>C346+D346+E346</f>
        <v>0</v>
      </c>
    </row>
    <row r="347" spans="1:6" ht="15.75" thickBot="1" x14ac:dyDescent="0.3">
      <c r="A347" s="27" t="s">
        <v>14</v>
      </c>
      <c r="B347" s="19"/>
      <c r="C347" s="17">
        <f>B347*C341*$C$9</f>
        <v>0</v>
      </c>
      <c r="D347" s="17">
        <f>B347*D341*$D$9</f>
        <v>0</v>
      </c>
      <c r="E347" s="17">
        <f>B347*E341*$E$9</f>
        <v>0</v>
      </c>
      <c r="F347" s="18">
        <f>C347+D347+E347</f>
        <v>0</v>
      </c>
    </row>
    <row r="348" spans="1:6" x14ac:dyDescent="0.25">
      <c r="A348" s="27"/>
      <c r="B348" s="29"/>
      <c r="C348" s="13"/>
      <c r="D348" s="13"/>
      <c r="E348" s="13"/>
      <c r="F348" s="30"/>
    </row>
    <row r="349" spans="1:6" ht="15.75" thickBot="1" x14ac:dyDescent="0.3">
      <c r="A349" s="27"/>
      <c r="B349" s="29"/>
      <c r="C349" s="13"/>
      <c r="D349" s="51" t="s">
        <v>18</v>
      </c>
      <c r="E349" s="51"/>
      <c r="F349" s="52"/>
    </row>
    <row r="350" spans="1:6" ht="15.75" thickBot="1" x14ac:dyDescent="0.3">
      <c r="A350" s="3"/>
      <c r="B350" s="1"/>
      <c r="C350" s="1"/>
      <c r="D350" s="1"/>
      <c r="E350" s="19"/>
      <c r="F350" s="2"/>
    </row>
    <row r="351" spans="1:6" ht="15.75" thickBot="1" x14ac:dyDescent="0.3">
      <c r="A351" s="3"/>
      <c r="B351" s="25" t="s">
        <v>4</v>
      </c>
      <c r="C351" s="17">
        <f>F344+F345+F346+F347</f>
        <v>0</v>
      </c>
      <c r="D351" s="49" t="s">
        <v>6</v>
      </c>
      <c r="E351" s="49"/>
      <c r="F351" s="50"/>
    </row>
    <row r="352" spans="1:6" ht="15.75" thickBot="1" x14ac:dyDescent="0.3">
      <c r="A352" s="27" t="s">
        <v>7</v>
      </c>
      <c r="B352" s="32" t="s">
        <v>22</v>
      </c>
      <c r="C352" s="17" t="b">
        <f>IF(B352="yes",$F$6*(B345+B347))</f>
        <v>0</v>
      </c>
      <c r="D352" s="1"/>
      <c r="E352" s="19"/>
      <c r="F352" s="2"/>
    </row>
    <row r="353" spans="1:6" x14ac:dyDescent="0.25">
      <c r="A353" s="3"/>
      <c r="B353" s="25" t="s">
        <v>5</v>
      </c>
      <c r="C353" s="17">
        <f>(E350*4.5*E352)*(C351+C352)</f>
        <v>0</v>
      </c>
      <c r="D353" s="1"/>
      <c r="E353" s="1"/>
      <c r="F353" s="2"/>
    </row>
    <row r="354" spans="1:6" ht="15.75" thickBot="1" x14ac:dyDescent="0.3">
      <c r="A354" s="5"/>
      <c r="B354" s="6"/>
      <c r="C354" s="6"/>
      <c r="D354" s="6"/>
      <c r="E354" s="6"/>
      <c r="F354" s="8"/>
    </row>
    <row r="360" spans="1:6" ht="15.75" thickBot="1" x14ac:dyDescent="0.3"/>
    <row r="361" spans="1:6" x14ac:dyDescent="0.25">
      <c r="A361" s="9"/>
      <c r="B361" s="10"/>
      <c r="C361" s="11"/>
      <c r="D361" s="11"/>
      <c r="E361" s="11"/>
      <c r="F361" s="12"/>
    </row>
    <row r="362" spans="1:6" ht="15.75" thickBot="1" x14ac:dyDescent="0.3">
      <c r="A362" s="3"/>
      <c r="B362" s="1"/>
      <c r="C362" s="33" t="s">
        <v>21</v>
      </c>
      <c r="D362" s="1"/>
      <c r="E362" s="13"/>
      <c r="F362" s="2"/>
    </row>
    <row r="363" spans="1:6" ht="15.75" thickBot="1" x14ac:dyDescent="0.3">
      <c r="A363" s="3"/>
      <c r="B363" s="28" t="s">
        <v>20</v>
      </c>
      <c r="C363" s="44"/>
      <c r="D363" s="45"/>
      <c r="E363" s="45"/>
      <c r="F363" s="46"/>
    </row>
    <row r="364" spans="1:6" ht="15.75" thickBot="1" x14ac:dyDescent="0.3">
      <c r="A364" s="3"/>
      <c r="B364" s="1"/>
      <c r="C364" s="25" t="s">
        <v>0</v>
      </c>
      <c r="D364" s="25" t="s">
        <v>1</v>
      </c>
      <c r="E364" s="25" t="s">
        <v>2</v>
      </c>
      <c r="F364" s="26" t="s">
        <v>3</v>
      </c>
    </row>
    <row r="365" spans="1:6" ht="15.75" thickBot="1" x14ac:dyDescent="0.3">
      <c r="A365" s="39" t="s">
        <v>15</v>
      </c>
      <c r="B365" s="48"/>
      <c r="C365" s="19"/>
      <c r="D365" s="19"/>
      <c r="E365" s="19"/>
      <c r="F365" s="14">
        <f>C365+D365+E365</f>
        <v>0</v>
      </c>
    </row>
    <row r="366" spans="1:6" x14ac:dyDescent="0.25">
      <c r="A366" s="39" t="s">
        <v>16</v>
      </c>
      <c r="B366" s="40"/>
      <c r="C366" s="15">
        <f>IF(F365,C365/F365,0)</f>
        <v>0</v>
      </c>
      <c r="D366" s="15">
        <f>IF(F365,D365/F365,0)</f>
        <v>0</v>
      </c>
      <c r="E366" s="15">
        <f>IF(F365,E365/F365,0)</f>
        <v>0</v>
      </c>
      <c r="F366" s="2"/>
    </row>
    <row r="367" spans="1:6" x14ac:dyDescent="0.25">
      <c r="A367" s="3"/>
      <c r="B367" s="1"/>
      <c r="C367" s="16"/>
      <c r="D367" s="16"/>
      <c r="E367" s="16"/>
      <c r="F367" s="2"/>
    </row>
    <row r="368" spans="1:6" ht="15.75" thickBot="1" x14ac:dyDescent="0.3">
      <c r="A368" s="3"/>
      <c r="B368" s="25" t="s">
        <v>19</v>
      </c>
      <c r="C368" s="25" t="s">
        <v>0</v>
      </c>
      <c r="D368" s="25" t="s">
        <v>1</v>
      </c>
      <c r="E368" s="25" t="s">
        <v>2</v>
      </c>
      <c r="F368" s="26" t="s">
        <v>3</v>
      </c>
    </row>
    <row r="369" spans="1:6" ht="15.75" thickBot="1" x14ac:dyDescent="0.3">
      <c r="A369" s="27" t="s">
        <v>11</v>
      </c>
      <c r="B369" s="19"/>
      <c r="C369" s="17">
        <f>B369*C366*$C$6</f>
        <v>0</v>
      </c>
      <c r="D369" s="17">
        <f>B369*D366*$D$6</f>
        <v>0</v>
      </c>
      <c r="E369" s="17">
        <f>B369*E366*$E$6</f>
        <v>0</v>
      </c>
      <c r="F369" s="18">
        <f>C369+D369+E369</f>
        <v>0</v>
      </c>
    </row>
    <row r="370" spans="1:6" ht="15.75" thickBot="1" x14ac:dyDescent="0.3">
      <c r="A370" s="27" t="s">
        <v>12</v>
      </c>
      <c r="B370" s="19"/>
      <c r="C370" s="17">
        <f>B370*C366*$C$7</f>
        <v>0</v>
      </c>
      <c r="D370" s="17">
        <f>B370*D366*$D$7</f>
        <v>0</v>
      </c>
      <c r="E370" s="17">
        <f>B370*E366*$E$7</f>
        <v>0</v>
      </c>
      <c r="F370" s="18">
        <f>C370+D370+E370</f>
        <v>0</v>
      </c>
    </row>
    <row r="371" spans="1:6" ht="15.75" thickBot="1" x14ac:dyDescent="0.3">
      <c r="A371" s="27" t="s">
        <v>13</v>
      </c>
      <c r="B371" s="19"/>
      <c r="C371" s="17">
        <f>B371*C366*$C$8</f>
        <v>0</v>
      </c>
      <c r="D371" s="17">
        <f>B371*D366*$D$8</f>
        <v>0</v>
      </c>
      <c r="E371" s="17">
        <f>B371*E366*$E$8</f>
        <v>0</v>
      </c>
      <c r="F371" s="18">
        <f>C371+D371+E371</f>
        <v>0</v>
      </c>
    </row>
    <row r="372" spans="1:6" ht="15.75" thickBot="1" x14ac:dyDescent="0.3">
      <c r="A372" s="27" t="s">
        <v>14</v>
      </c>
      <c r="B372" s="19"/>
      <c r="C372" s="17">
        <f>B372*C366*$C$9</f>
        <v>0</v>
      </c>
      <c r="D372" s="17">
        <f>B372*D366*$D$9</f>
        <v>0</v>
      </c>
      <c r="E372" s="17">
        <f>B372*E366*$E$9</f>
        <v>0</v>
      </c>
      <c r="F372" s="18">
        <f>C372+D372+E372</f>
        <v>0</v>
      </c>
    </row>
    <row r="373" spans="1:6" x14ac:dyDescent="0.25">
      <c r="A373" s="27"/>
      <c r="B373" s="29"/>
      <c r="C373" s="13"/>
      <c r="D373" s="13"/>
      <c r="E373" s="13"/>
      <c r="F373" s="30"/>
    </row>
    <row r="374" spans="1:6" ht="15.75" thickBot="1" x14ac:dyDescent="0.3">
      <c r="A374" s="27"/>
      <c r="B374" s="29"/>
      <c r="C374" s="13"/>
      <c r="D374" s="51" t="s">
        <v>18</v>
      </c>
      <c r="E374" s="51"/>
      <c r="F374" s="52"/>
    </row>
    <row r="375" spans="1:6" ht="15.75" thickBot="1" x14ac:dyDescent="0.3">
      <c r="A375" s="3"/>
      <c r="B375" s="1"/>
      <c r="C375" s="1"/>
      <c r="D375" s="1"/>
      <c r="E375" s="19"/>
      <c r="F375" s="2"/>
    </row>
    <row r="376" spans="1:6" ht="15.75" thickBot="1" x14ac:dyDescent="0.3">
      <c r="A376" s="3"/>
      <c r="B376" s="25" t="s">
        <v>4</v>
      </c>
      <c r="C376" s="17">
        <f>F369+F370+F371+F372</f>
        <v>0</v>
      </c>
      <c r="D376" s="49" t="s">
        <v>6</v>
      </c>
      <c r="E376" s="49"/>
      <c r="F376" s="50"/>
    </row>
    <row r="377" spans="1:6" ht="15.75" thickBot="1" x14ac:dyDescent="0.3">
      <c r="A377" s="27" t="s">
        <v>7</v>
      </c>
      <c r="B377" s="32" t="s">
        <v>22</v>
      </c>
      <c r="C377" s="17" t="b">
        <f>IF(B377="yes",$F$6*(B370+B372))</f>
        <v>0</v>
      </c>
      <c r="D377" s="1"/>
      <c r="E377" s="19"/>
      <c r="F377" s="2"/>
    </row>
    <row r="378" spans="1:6" x14ac:dyDescent="0.25">
      <c r="A378" s="3"/>
      <c r="B378" s="25" t="s">
        <v>5</v>
      </c>
      <c r="C378" s="17">
        <f>(E375*4.5*E377)*(C376+C377)</f>
        <v>0</v>
      </c>
      <c r="D378" s="1"/>
      <c r="E378" s="1"/>
      <c r="F378" s="2"/>
    </row>
    <row r="379" spans="1:6" ht="15.75" thickBot="1" x14ac:dyDescent="0.3">
      <c r="A379" s="5"/>
      <c r="B379" s="6"/>
      <c r="C379" s="6"/>
      <c r="D379" s="6"/>
      <c r="E379" s="6"/>
      <c r="F379" s="8"/>
    </row>
    <row r="380" spans="1:6" ht="15.75" thickBot="1" x14ac:dyDescent="0.3">
      <c r="C380" s="20"/>
      <c r="D380" s="20"/>
      <c r="E380" s="20"/>
    </row>
    <row r="381" spans="1:6" x14ac:dyDescent="0.25">
      <c r="A381" s="9"/>
      <c r="B381" s="10"/>
      <c r="C381" s="11"/>
      <c r="D381" s="11"/>
      <c r="E381" s="11"/>
      <c r="F381" s="12"/>
    </row>
    <row r="382" spans="1:6" ht="15.75" thickBot="1" x14ac:dyDescent="0.3">
      <c r="A382" s="3"/>
      <c r="B382" s="1"/>
      <c r="C382" s="33" t="s">
        <v>21</v>
      </c>
      <c r="D382" s="1"/>
      <c r="E382" s="13"/>
      <c r="F382" s="2"/>
    </row>
    <row r="383" spans="1:6" ht="15.75" thickBot="1" x14ac:dyDescent="0.3">
      <c r="A383" s="3"/>
      <c r="B383" s="28" t="s">
        <v>20</v>
      </c>
      <c r="C383" s="44"/>
      <c r="D383" s="45"/>
      <c r="E383" s="45"/>
      <c r="F383" s="46"/>
    </row>
    <row r="384" spans="1:6" ht="15.75" thickBot="1" x14ac:dyDescent="0.3">
      <c r="A384" s="3"/>
      <c r="B384" s="1"/>
      <c r="C384" s="25" t="s">
        <v>0</v>
      </c>
      <c r="D384" s="25" t="s">
        <v>1</v>
      </c>
      <c r="E384" s="25" t="s">
        <v>2</v>
      </c>
      <c r="F384" s="26" t="s">
        <v>3</v>
      </c>
    </row>
    <row r="385" spans="1:6" ht="15.75" thickBot="1" x14ac:dyDescent="0.3">
      <c r="A385" s="39" t="s">
        <v>15</v>
      </c>
      <c r="B385" s="48"/>
      <c r="C385" s="19"/>
      <c r="D385" s="19"/>
      <c r="E385" s="19"/>
      <c r="F385" s="14">
        <f>C385+D385+E385</f>
        <v>0</v>
      </c>
    </row>
    <row r="386" spans="1:6" x14ac:dyDescent="0.25">
      <c r="A386" s="39" t="s">
        <v>16</v>
      </c>
      <c r="B386" s="40"/>
      <c r="C386" s="15">
        <f>IF(F385,C385/F385,0)</f>
        <v>0</v>
      </c>
      <c r="D386" s="15">
        <f>IF(F385,D385/F385,0)</f>
        <v>0</v>
      </c>
      <c r="E386" s="15">
        <f>IF(F385,E385/F385,0)</f>
        <v>0</v>
      </c>
      <c r="F386" s="2"/>
    </row>
    <row r="387" spans="1:6" x14ac:dyDescent="0.25">
      <c r="A387" s="3"/>
      <c r="B387" s="1"/>
      <c r="C387" s="16"/>
      <c r="D387" s="16"/>
      <c r="E387" s="16"/>
      <c r="F387" s="2"/>
    </row>
    <row r="388" spans="1:6" ht="15.75" thickBot="1" x14ac:dyDescent="0.3">
      <c r="A388" s="3"/>
      <c r="B388" s="25" t="s">
        <v>19</v>
      </c>
      <c r="C388" s="25" t="s">
        <v>0</v>
      </c>
      <c r="D388" s="25" t="s">
        <v>1</v>
      </c>
      <c r="E388" s="25" t="s">
        <v>2</v>
      </c>
      <c r="F388" s="26" t="s">
        <v>3</v>
      </c>
    </row>
    <row r="389" spans="1:6" ht="15.75" thickBot="1" x14ac:dyDescent="0.3">
      <c r="A389" s="27" t="s">
        <v>11</v>
      </c>
      <c r="B389" s="19"/>
      <c r="C389" s="17">
        <f>B389*C386*$C$6</f>
        <v>0</v>
      </c>
      <c r="D389" s="17">
        <f>B389*D386*$D$6</f>
        <v>0</v>
      </c>
      <c r="E389" s="17">
        <f>B389*E386*$E$6</f>
        <v>0</v>
      </c>
      <c r="F389" s="18">
        <f>C389+D389+E389</f>
        <v>0</v>
      </c>
    </row>
    <row r="390" spans="1:6" ht="15.75" thickBot="1" x14ac:dyDescent="0.3">
      <c r="A390" s="27" t="s">
        <v>12</v>
      </c>
      <c r="B390" s="19"/>
      <c r="C390" s="17">
        <f>B390*C386*$C$7</f>
        <v>0</v>
      </c>
      <c r="D390" s="17">
        <f>B390*D386*$D$7</f>
        <v>0</v>
      </c>
      <c r="E390" s="17">
        <f>B390*E386*$E$7</f>
        <v>0</v>
      </c>
      <c r="F390" s="18">
        <f>C390+D390+E390</f>
        <v>0</v>
      </c>
    </row>
    <row r="391" spans="1:6" ht="15.75" thickBot="1" x14ac:dyDescent="0.3">
      <c r="A391" s="27" t="s">
        <v>13</v>
      </c>
      <c r="B391" s="19"/>
      <c r="C391" s="17">
        <f>B391*C386*$C$8</f>
        <v>0</v>
      </c>
      <c r="D391" s="17">
        <f>B391*D386*$D$8</f>
        <v>0</v>
      </c>
      <c r="E391" s="17">
        <f>B391*E386*$E$8</f>
        <v>0</v>
      </c>
      <c r="F391" s="18">
        <f>C391+D391+E391</f>
        <v>0</v>
      </c>
    </row>
    <row r="392" spans="1:6" ht="15.75" thickBot="1" x14ac:dyDescent="0.3">
      <c r="A392" s="27" t="s">
        <v>14</v>
      </c>
      <c r="B392" s="19"/>
      <c r="C392" s="17">
        <f>B392*C386*$C$9</f>
        <v>0</v>
      </c>
      <c r="D392" s="17">
        <f>B392*D386*$D$9</f>
        <v>0</v>
      </c>
      <c r="E392" s="17">
        <f>B392*E386*$E$9</f>
        <v>0</v>
      </c>
      <c r="F392" s="18">
        <f>C392+D392+E392</f>
        <v>0</v>
      </c>
    </row>
    <row r="393" spans="1:6" x14ac:dyDescent="0.25">
      <c r="A393" s="27"/>
      <c r="B393" s="29"/>
      <c r="C393" s="13"/>
      <c r="D393" s="13"/>
      <c r="E393" s="13"/>
      <c r="F393" s="30"/>
    </row>
    <row r="394" spans="1:6" ht="15.75" thickBot="1" x14ac:dyDescent="0.3">
      <c r="A394" s="27"/>
      <c r="B394" s="29"/>
      <c r="C394" s="13"/>
      <c r="D394" s="51" t="s">
        <v>18</v>
      </c>
      <c r="E394" s="51"/>
      <c r="F394" s="52"/>
    </row>
    <row r="395" spans="1:6" ht="15.75" thickBot="1" x14ac:dyDescent="0.3">
      <c r="A395" s="3"/>
      <c r="B395" s="1"/>
      <c r="C395" s="1"/>
      <c r="D395" s="1"/>
      <c r="E395" s="19"/>
      <c r="F395" s="2"/>
    </row>
    <row r="396" spans="1:6" ht="15.75" thickBot="1" x14ac:dyDescent="0.3">
      <c r="A396" s="3"/>
      <c r="B396" s="25" t="s">
        <v>4</v>
      </c>
      <c r="C396" s="17">
        <f>F389+F390+F391+F392</f>
        <v>0</v>
      </c>
      <c r="D396" s="49" t="s">
        <v>6</v>
      </c>
      <c r="E396" s="49"/>
      <c r="F396" s="50"/>
    </row>
    <row r="397" spans="1:6" ht="15.75" thickBot="1" x14ac:dyDescent="0.3">
      <c r="A397" s="27" t="s">
        <v>7</v>
      </c>
      <c r="B397" s="32" t="s">
        <v>22</v>
      </c>
      <c r="C397" s="17" t="b">
        <f>IF(B397="yes",$F$6*(B390+B392))</f>
        <v>0</v>
      </c>
      <c r="D397" s="1"/>
      <c r="E397" s="19"/>
      <c r="F397" s="2"/>
    </row>
    <row r="398" spans="1:6" x14ac:dyDescent="0.25">
      <c r="A398" s="3"/>
      <c r="B398" s="25" t="s">
        <v>5</v>
      </c>
      <c r="C398" s="17">
        <f>(E395*4.5*E397)*(C396+C397)</f>
        <v>0</v>
      </c>
      <c r="D398" s="1"/>
      <c r="E398" s="1"/>
      <c r="F398" s="2"/>
    </row>
    <row r="399" spans="1:6" ht="15.75" thickBot="1" x14ac:dyDescent="0.3">
      <c r="A399" s="5"/>
      <c r="B399" s="6"/>
      <c r="C399" s="6"/>
      <c r="D399" s="6"/>
      <c r="E399" s="6"/>
      <c r="F399" s="8"/>
    </row>
    <row r="405" spans="1:10" ht="15.75" thickBot="1" x14ac:dyDescent="0.3"/>
    <row r="406" spans="1:10" x14ac:dyDescent="0.25">
      <c r="A406" s="9"/>
      <c r="B406" s="10"/>
      <c r="C406" s="11"/>
      <c r="D406" s="11"/>
      <c r="E406" s="11"/>
      <c r="F406" s="12"/>
    </row>
    <row r="407" spans="1:10" ht="15.75" thickBot="1" x14ac:dyDescent="0.3">
      <c r="A407" s="3"/>
      <c r="B407" s="1"/>
      <c r="C407" s="33" t="s">
        <v>21</v>
      </c>
      <c r="D407" s="1"/>
      <c r="E407" s="13"/>
      <c r="F407" s="2"/>
    </row>
    <row r="408" spans="1:10" ht="15.75" thickBot="1" x14ac:dyDescent="0.3">
      <c r="A408" s="3"/>
      <c r="B408" s="28" t="s">
        <v>20</v>
      </c>
      <c r="C408" s="44"/>
      <c r="D408" s="45"/>
      <c r="E408" s="45"/>
      <c r="F408" s="46"/>
    </row>
    <row r="409" spans="1:10" ht="15.75" thickBot="1" x14ac:dyDescent="0.3">
      <c r="A409" s="3"/>
      <c r="B409" s="1"/>
      <c r="C409" s="25" t="s">
        <v>0</v>
      </c>
      <c r="D409" s="25" t="s">
        <v>1</v>
      </c>
      <c r="E409" s="25" t="s">
        <v>2</v>
      </c>
      <c r="F409" s="26" t="s">
        <v>3</v>
      </c>
    </row>
    <row r="410" spans="1:10" ht="15.75" thickBot="1" x14ac:dyDescent="0.3">
      <c r="A410" s="39" t="s">
        <v>15</v>
      </c>
      <c r="B410" s="48"/>
      <c r="C410" s="19"/>
      <c r="D410" s="19"/>
      <c r="E410" s="19"/>
      <c r="F410" s="14">
        <f>C410+D410+E410</f>
        <v>0</v>
      </c>
    </row>
    <row r="411" spans="1:10" x14ac:dyDescent="0.25">
      <c r="A411" s="39" t="s">
        <v>16</v>
      </c>
      <c r="B411" s="40"/>
      <c r="C411" s="15">
        <f>IF(F410,C410/F410,0)</f>
        <v>0</v>
      </c>
      <c r="D411" s="15">
        <f>IF(F410,D410/F410,0)</f>
        <v>0</v>
      </c>
      <c r="E411" s="15">
        <f>IF(F410,E410/F410,0)</f>
        <v>0</v>
      </c>
      <c r="F411" s="2"/>
    </row>
    <row r="412" spans="1:10" x14ac:dyDescent="0.25">
      <c r="A412" s="3"/>
      <c r="B412" s="1"/>
      <c r="C412" s="16"/>
      <c r="D412" s="16"/>
      <c r="E412" s="16"/>
      <c r="F412" s="2"/>
    </row>
    <row r="413" spans="1:10" ht="15.75" thickBot="1" x14ac:dyDescent="0.3">
      <c r="A413" s="3"/>
      <c r="B413" s="25" t="s">
        <v>19</v>
      </c>
      <c r="C413" s="25" t="s">
        <v>0</v>
      </c>
      <c r="D413" s="25" t="s">
        <v>1</v>
      </c>
      <c r="E413" s="25" t="s">
        <v>2</v>
      </c>
      <c r="F413" s="26" t="s">
        <v>3</v>
      </c>
    </row>
    <row r="414" spans="1:10" ht="15.75" thickBot="1" x14ac:dyDescent="0.3">
      <c r="A414" s="27" t="s">
        <v>11</v>
      </c>
      <c r="B414" s="19"/>
      <c r="C414" s="17">
        <f>B414*C411*$C$6</f>
        <v>0</v>
      </c>
      <c r="D414" s="17">
        <f>B414*D411*$D$6</f>
        <v>0</v>
      </c>
      <c r="E414" s="17">
        <f>B414*E411*$E$6</f>
        <v>0</v>
      </c>
      <c r="F414" s="18">
        <f>C414+D414+E414</f>
        <v>0</v>
      </c>
    </row>
    <row r="415" spans="1:10" ht="15.75" thickBot="1" x14ac:dyDescent="0.3">
      <c r="A415" s="27" t="s">
        <v>12</v>
      </c>
      <c r="B415" s="19"/>
      <c r="C415" s="17">
        <f>B415*C411*$C$7</f>
        <v>0</v>
      </c>
      <c r="D415" s="17">
        <f>B415*D411*$D$7</f>
        <v>0</v>
      </c>
      <c r="E415" s="17">
        <f>B415*E411*$E$7</f>
        <v>0</v>
      </c>
      <c r="F415" s="18">
        <f>C415+D415+E415</f>
        <v>0</v>
      </c>
      <c r="J415" s="31"/>
    </row>
    <row r="416" spans="1:10" ht="15.75" thickBot="1" x14ac:dyDescent="0.3">
      <c r="A416" s="27" t="s">
        <v>13</v>
      </c>
      <c r="B416" s="19"/>
      <c r="C416" s="17">
        <f>B416*C411*$C$8</f>
        <v>0</v>
      </c>
      <c r="D416" s="17">
        <f>B416*D411*$D$8</f>
        <v>0</v>
      </c>
      <c r="E416" s="17">
        <f>B416*E411*$E$8</f>
        <v>0</v>
      </c>
      <c r="F416" s="18">
        <f>C416+D416+E416</f>
        <v>0</v>
      </c>
    </row>
    <row r="417" spans="1:6" ht="15.75" thickBot="1" x14ac:dyDescent="0.3">
      <c r="A417" s="27" t="s">
        <v>14</v>
      </c>
      <c r="B417" s="19"/>
      <c r="C417" s="17">
        <f>B417*C411*$C$9</f>
        <v>0</v>
      </c>
      <c r="D417" s="17">
        <f>B417*D411*$D$9</f>
        <v>0</v>
      </c>
      <c r="E417" s="17">
        <f>B417*E411*$E$9</f>
        <v>0</v>
      </c>
      <c r="F417" s="18">
        <f>C417+D417+E417</f>
        <v>0</v>
      </c>
    </row>
    <row r="418" spans="1:6" x14ac:dyDescent="0.25">
      <c r="A418" s="27"/>
      <c r="B418" s="29"/>
      <c r="C418" s="13"/>
      <c r="D418" s="13"/>
      <c r="E418" s="13"/>
      <c r="F418" s="30"/>
    </row>
    <row r="419" spans="1:6" ht="15.75" thickBot="1" x14ac:dyDescent="0.3">
      <c r="A419" s="27"/>
      <c r="B419" s="29"/>
      <c r="C419" s="13"/>
      <c r="D419" s="51" t="s">
        <v>18</v>
      </c>
      <c r="E419" s="51"/>
      <c r="F419" s="52"/>
    </row>
    <row r="420" spans="1:6" ht="15.75" thickBot="1" x14ac:dyDescent="0.3">
      <c r="A420" s="3"/>
      <c r="B420" s="1"/>
      <c r="C420" s="1"/>
      <c r="D420" s="1"/>
      <c r="E420" s="19"/>
      <c r="F420" s="2"/>
    </row>
    <row r="421" spans="1:6" ht="15.75" thickBot="1" x14ac:dyDescent="0.3">
      <c r="A421" s="3"/>
      <c r="B421" s="25" t="s">
        <v>4</v>
      </c>
      <c r="C421" s="17">
        <f>F414+F415+F416+F417</f>
        <v>0</v>
      </c>
      <c r="D421" s="49" t="s">
        <v>6</v>
      </c>
      <c r="E421" s="49"/>
      <c r="F421" s="50"/>
    </row>
    <row r="422" spans="1:6" ht="15.75" thickBot="1" x14ac:dyDescent="0.3">
      <c r="A422" s="27" t="s">
        <v>7</v>
      </c>
      <c r="B422" s="32" t="s">
        <v>22</v>
      </c>
      <c r="C422" s="17" t="b">
        <f>IF(B422="yes",$F$6*(B415+B417))</f>
        <v>0</v>
      </c>
      <c r="D422" s="1"/>
      <c r="E422" s="19"/>
      <c r="F422" s="2"/>
    </row>
    <row r="423" spans="1:6" x14ac:dyDescent="0.25">
      <c r="A423" s="3"/>
      <c r="B423" s="25" t="s">
        <v>5</v>
      </c>
      <c r="C423" s="17">
        <f>(E420*4.5*E422)*(C421+C422)</f>
        <v>0</v>
      </c>
      <c r="D423" s="1"/>
      <c r="E423" s="1"/>
      <c r="F423" s="2"/>
    </row>
    <row r="424" spans="1:6" ht="15.75" thickBot="1" x14ac:dyDescent="0.3">
      <c r="A424" s="5"/>
      <c r="B424" s="6"/>
      <c r="C424" s="6"/>
      <c r="D424" s="6"/>
      <c r="E424" s="6"/>
      <c r="F424" s="8"/>
    </row>
    <row r="425" spans="1:6" ht="15.75" thickBot="1" x14ac:dyDescent="0.3">
      <c r="C425" s="20"/>
      <c r="D425" s="20"/>
      <c r="E425" s="20"/>
    </row>
    <row r="426" spans="1:6" x14ac:dyDescent="0.25">
      <c r="A426" s="9"/>
      <c r="B426" s="10"/>
      <c r="C426" s="11"/>
      <c r="D426" s="11"/>
      <c r="E426" s="11"/>
      <c r="F426" s="12"/>
    </row>
    <row r="427" spans="1:6" ht="15.75" thickBot="1" x14ac:dyDescent="0.3">
      <c r="A427" s="3"/>
      <c r="B427" s="1"/>
      <c r="C427" s="33" t="s">
        <v>21</v>
      </c>
      <c r="D427" s="1"/>
      <c r="E427" s="13"/>
      <c r="F427" s="2"/>
    </row>
    <row r="428" spans="1:6" ht="15.75" thickBot="1" x14ac:dyDescent="0.3">
      <c r="A428" s="3"/>
      <c r="B428" s="28" t="s">
        <v>20</v>
      </c>
      <c r="C428" s="44"/>
      <c r="D428" s="45"/>
      <c r="E428" s="45"/>
      <c r="F428" s="46"/>
    </row>
    <row r="429" spans="1:6" ht="15.75" thickBot="1" x14ac:dyDescent="0.3">
      <c r="A429" s="3"/>
      <c r="B429" s="1"/>
      <c r="C429" s="25" t="s">
        <v>0</v>
      </c>
      <c r="D429" s="25" t="s">
        <v>1</v>
      </c>
      <c r="E429" s="25" t="s">
        <v>2</v>
      </c>
      <c r="F429" s="26" t="s">
        <v>3</v>
      </c>
    </row>
    <row r="430" spans="1:6" ht="15.75" thickBot="1" x14ac:dyDescent="0.3">
      <c r="A430" s="39" t="s">
        <v>15</v>
      </c>
      <c r="B430" s="48"/>
      <c r="C430" s="19"/>
      <c r="D430" s="19"/>
      <c r="E430" s="19"/>
      <c r="F430" s="14">
        <f>C430+D430+E430</f>
        <v>0</v>
      </c>
    </row>
    <row r="431" spans="1:6" x14ac:dyDescent="0.25">
      <c r="A431" s="39" t="s">
        <v>16</v>
      </c>
      <c r="B431" s="40"/>
      <c r="C431" s="15">
        <f>IF(F430,C430/F430,0)</f>
        <v>0</v>
      </c>
      <c r="D431" s="15">
        <f>IF(F430,D430/F430,0)</f>
        <v>0</v>
      </c>
      <c r="E431" s="15">
        <f>IF(F430,E430/F430,0)</f>
        <v>0</v>
      </c>
      <c r="F431" s="2"/>
    </row>
    <row r="432" spans="1:6" x14ac:dyDescent="0.25">
      <c r="A432" s="3"/>
      <c r="B432" s="1"/>
      <c r="C432" s="16"/>
      <c r="D432" s="16"/>
      <c r="E432" s="16"/>
      <c r="F432" s="2"/>
    </row>
    <row r="433" spans="1:6" ht="15.75" thickBot="1" x14ac:dyDescent="0.3">
      <c r="A433" s="3"/>
      <c r="B433" s="25" t="s">
        <v>19</v>
      </c>
      <c r="C433" s="25" t="s">
        <v>0</v>
      </c>
      <c r="D433" s="25" t="s">
        <v>1</v>
      </c>
      <c r="E433" s="25" t="s">
        <v>2</v>
      </c>
      <c r="F433" s="26" t="s">
        <v>3</v>
      </c>
    </row>
    <row r="434" spans="1:6" ht="15.75" thickBot="1" x14ac:dyDescent="0.3">
      <c r="A434" s="27" t="s">
        <v>11</v>
      </c>
      <c r="B434" s="19"/>
      <c r="C434" s="17">
        <f>B434*C431*$C$6</f>
        <v>0</v>
      </c>
      <c r="D434" s="17">
        <f>B434*D431*$D$6</f>
        <v>0</v>
      </c>
      <c r="E434" s="17">
        <f>B434*E431*$E$6</f>
        <v>0</v>
      </c>
      <c r="F434" s="18">
        <f>C434+D434+E434</f>
        <v>0</v>
      </c>
    </row>
    <row r="435" spans="1:6" ht="15.75" thickBot="1" x14ac:dyDescent="0.3">
      <c r="A435" s="27" t="s">
        <v>12</v>
      </c>
      <c r="B435" s="19"/>
      <c r="C435" s="17">
        <f>B435*C431*$C$7</f>
        <v>0</v>
      </c>
      <c r="D435" s="17">
        <f>B435*D431*$D$7</f>
        <v>0</v>
      </c>
      <c r="E435" s="17">
        <f>B435*E431*$E$7</f>
        <v>0</v>
      </c>
      <c r="F435" s="18">
        <f>C435+D435+E435</f>
        <v>0</v>
      </c>
    </row>
    <row r="436" spans="1:6" ht="15.75" thickBot="1" x14ac:dyDescent="0.3">
      <c r="A436" s="27" t="s">
        <v>13</v>
      </c>
      <c r="B436" s="19"/>
      <c r="C436" s="17">
        <f>B436*C431*$C$8</f>
        <v>0</v>
      </c>
      <c r="D436" s="17">
        <f>B436*D431*$D$8</f>
        <v>0</v>
      </c>
      <c r="E436" s="17">
        <f>B436*E431*$E$8</f>
        <v>0</v>
      </c>
      <c r="F436" s="18">
        <f>C436+D436+E436</f>
        <v>0</v>
      </c>
    </row>
    <row r="437" spans="1:6" ht="15.75" thickBot="1" x14ac:dyDescent="0.3">
      <c r="A437" s="27" t="s">
        <v>14</v>
      </c>
      <c r="B437" s="19"/>
      <c r="C437" s="17">
        <f>B437*C431*$C$9</f>
        <v>0</v>
      </c>
      <c r="D437" s="17">
        <f>B437*D431*$D$9</f>
        <v>0</v>
      </c>
      <c r="E437" s="17">
        <f>B437*E431*$E$9</f>
        <v>0</v>
      </c>
      <c r="F437" s="18">
        <f>C437+D437+E437</f>
        <v>0</v>
      </c>
    </row>
    <row r="438" spans="1:6" x14ac:dyDescent="0.25">
      <c r="A438" s="27"/>
      <c r="B438" s="29"/>
      <c r="C438" s="13"/>
      <c r="D438" s="13"/>
      <c r="E438" s="13"/>
      <c r="F438" s="30"/>
    </row>
    <row r="439" spans="1:6" ht="15.75" thickBot="1" x14ac:dyDescent="0.3">
      <c r="A439" s="27"/>
      <c r="B439" s="29"/>
      <c r="C439" s="13"/>
      <c r="D439" s="51" t="s">
        <v>18</v>
      </c>
      <c r="E439" s="51"/>
      <c r="F439" s="52"/>
    </row>
    <row r="440" spans="1:6" ht="15.75" thickBot="1" x14ac:dyDescent="0.3">
      <c r="A440" s="3"/>
      <c r="B440" s="1"/>
      <c r="C440" s="1"/>
      <c r="D440" s="1"/>
      <c r="E440" s="19"/>
      <c r="F440" s="2"/>
    </row>
    <row r="441" spans="1:6" ht="15.75" thickBot="1" x14ac:dyDescent="0.3">
      <c r="A441" s="3"/>
      <c r="B441" s="25" t="s">
        <v>4</v>
      </c>
      <c r="C441" s="17">
        <f>F434+F435+F436+F437</f>
        <v>0</v>
      </c>
      <c r="D441" s="49" t="s">
        <v>6</v>
      </c>
      <c r="E441" s="49"/>
      <c r="F441" s="50"/>
    </row>
    <row r="442" spans="1:6" ht="15.75" thickBot="1" x14ac:dyDescent="0.3">
      <c r="A442" s="27" t="s">
        <v>7</v>
      </c>
      <c r="B442" s="32" t="s">
        <v>22</v>
      </c>
      <c r="C442" s="17" t="b">
        <f>IF(B442="yes",$F$6*(B435+B437))</f>
        <v>0</v>
      </c>
      <c r="D442" s="1"/>
      <c r="E442" s="19"/>
      <c r="F442" s="2"/>
    </row>
    <row r="443" spans="1:6" x14ac:dyDescent="0.25">
      <c r="A443" s="3"/>
      <c r="B443" s="25" t="s">
        <v>5</v>
      </c>
      <c r="C443" s="17">
        <f>(E440*4.5*E442)*(C441+C442)</f>
        <v>0</v>
      </c>
      <c r="D443" s="1"/>
      <c r="E443" s="1"/>
      <c r="F443" s="2"/>
    </row>
    <row r="444" spans="1:6" ht="15.75" thickBot="1" x14ac:dyDescent="0.3">
      <c r="A444" s="5"/>
      <c r="B444" s="6"/>
      <c r="C444" s="6"/>
      <c r="D444" s="6"/>
      <c r="E444" s="6"/>
      <c r="F444" s="8"/>
    </row>
    <row r="452" spans="2:6" x14ac:dyDescent="0.25">
      <c r="C452" s="20"/>
      <c r="D452" s="20"/>
      <c r="E452" s="20"/>
    </row>
    <row r="453" spans="2:6" x14ac:dyDescent="0.25">
      <c r="C453" s="20"/>
      <c r="D453" s="20"/>
      <c r="E453" s="20"/>
    </row>
    <row r="454" spans="2:6" x14ac:dyDescent="0.25">
      <c r="B454" s="21"/>
      <c r="C454" s="24"/>
      <c r="D454" s="24"/>
      <c r="E454" s="24"/>
      <c r="F454" s="24"/>
    </row>
    <row r="455" spans="2:6" x14ac:dyDescent="0.25">
      <c r="C455" s="22"/>
      <c r="D455" s="22"/>
      <c r="E455" s="22"/>
      <c r="F455" s="22"/>
    </row>
    <row r="456" spans="2:6" x14ac:dyDescent="0.25">
      <c r="C456" s="24"/>
      <c r="D456" s="24"/>
      <c r="E456" s="24"/>
    </row>
    <row r="457" spans="2:6" x14ac:dyDescent="0.25">
      <c r="C457" s="23"/>
      <c r="D457" s="23"/>
      <c r="E457" s="23"/>
    </row>
    <row r="458" spans="2:6" x14ac:dyDescent="0.25">
      <c r="C458" s="23"/>
      <c r="D458" s="23"/>
      <c r="E458" s="23"/>
    </row>
    <row r="459" spans="2:6" x14ac:dyDescent="0.25">
      <c r="B459" s="22"/>
      <c r="C459" s="22"/>
      <c r="D459" s="22"/>
      <c r="E459" s="22"/>
      <c r="F459" s="22"/>
    </row>
    <row r="460" spans="2:6" x14ac:dyDescent="0.25">
      <c r="B460" s="24"/>
      <c r="C460" s="20"/>
      <c r="D460" s="20"/>
      <c r="E460" s="20"/>
      <c r="F460" s="20"/>
    </row>
    <row r="461" spans="2:6" x14ac:dyDescent="0.25">
      <c r="B461" s="24"/>
      <c r="C461" s="20"/>
      <c r="D461" s="20"/>
      <c r="E461" s="20"/>
      <c r="F461" s="20"/>
    </row>
    <row r="462" spans="2:6" x14ac:dyDescent="0.25">
      <c r="B462" s="24"/>
      <c r="C462" s="20"/>
      <c r="D462" s="20"/>
      <c r="E462" s="20"/>
      <c r="F462" s="20"/>
    </row>
    <row r="463" spans="2:6" x14ac:dyDescent="0.25">
      <c r="B463" s="24"/>
      <c r="C463" s="20"/>
      <c r="D463" s="20"/>
      <c r="E463" s="20"/>
      <c r="F463" s="20"/>
    </row>
    <row r="465" spans="2:6" x14ac:dyDescent="0.25">
      <c r="B465" s="22"/>
      <c r="C465" s="20"/>
    </row>
    <row r="466" spans="2:6" x14ac:dyDescent="0.25">
      <c r="B466" s="24"/>
      <c r="C466" s="20"/>
      <c r="E466" s="24"/>
    </row>
    <row r="467" spans="2:6" x14ac:dyDescent="0.25">
      <c r="B467" s="22"/>
      <c r="C467" s="20"/>
    </row>
    <row r="470" spans="2:6" x14ac:dyDescent="0.25">
      <c r="C470" s="20"/>
      <c r="D470" s="20"/>
      <c r="E470" s="20"/>
    </row>
    <row r="471" spans="2:6" x14ac:dyDescent="0.25">
      <c r="C471" s="20"/>
      <c r="D471" s="20"/>
      <c r="E471" s="20"/>
    </row>
    <row r="472" spans="2:6" x14ac:dyDescent="0.25">
      <c r="B472" s="21"/>
      <c r="C472" s="24"/>
      <c r="D472" s="24"/>
      <c r="E472" s="24"/>
      <c r="F472" s="24"/>
    </row>
    <row r="473" spans="2:6" x14ac:dyDescent="0.25">
      <c r="C473" s="22"/>
      <c r="D473" s="22"/>
      <c r="E473" s="22"/>
      <c r="F473" s="22"/>
    </row>
    <row r="474" spans="2:6" x14ac:dyDescent="0.25">
      <c r="C474" s="24"/>
      <c r="D474" s="24"/>
      <c r="E474" s="24"/>
    </row>
    <row r="475" spans="2:6" x14ac:dyDescent="0.25">
      <c r="C475" s="23"/>
      <c r="D475" s="23"/>
      <c r="E475" s="23"/>
    </row>
    <row r="476" spans="2:6" x14ac:dyDescent="0.25">
      <c r="C476" s="23"/>
      <c r="D476" s="23"/>
      <c r="E476" s="23"/>
    </row>
    <row r="477" spans="2:6" x14ac:dyDescent="0.25">
      <c r="B477" s="22"/>
      <c r="C477" s="22"/>
      <c r="D477" s="22"/>
      <c r="E477" s="22"/>
      <c r="F477" s="22"/>
    </row>
    <row r="478" spans="2:6" x14ac:dyDescent="0.25">
      <c r="B478" s="24"/>
      <c r="C478" s="20"/>
      <c r="D478" s="20"/>
      <c r="E478" s="20"/>
      <c r="F478" s="20"/>
    </row>
    <row r="479" spans="2:6" x14ac:dyDescent="0.25">
      <c r="B479" s="24"/>
      <c r="C479" s="20"/>
      <c r="D479" s="20"/>
      <c r="E479" s="20"/>
      <c r="F479" s="20"/>
    </row>
    <row r="480" spans="2:6" x14ac:dyDescent="0.25">
      <c r="B480" s="24"/>
      <c r="C480" s="20"/>
      <c r="D480" s="20"/>
      <c r="E480" s="20"/>
      <c r="F480" s="20"/>
    </row>
    <row r="481" spans="2:6" x14ac:dyDescent="0.25">
      <c r="B481" s="24"/>
      <c r="C481" s="20"/>
      <c r="D481" s="20"/>
      <c r="E481" s="20"/>
      <c r="F481" s="20"/>
    </row>
    <row r="483" spans="2:6" x14ac:dyDescent="0.25">
      <c r="B483" s="22"/>
      <c r="C483" s="20"/>
    </row>
    <row r="484" spans="2:6" x14ac:dyDescent="0.25">
      <c r="B484" s="24"/>
      <c r="C484" s="20"/>
      <c r="E484" s="24"/>
    </row>
    <row r="485" spans="2:6" x14ac:dyDescent="0.25">
      <c r="B485" s="22"/>
      <c r="C485" s="20"/>
    </row>
    <row r="497" spans="2:6" x14ac:dyDescent="0.25">
      <c r="C497" s="20"/>
      <c r="D497" s="20"/>
      <c r="E497" s="20"/>
    </row>
    <row r="498" spans="2:6" x14ac:dyDescent="0.25">
      <c r="C498" s="20"/>
      <c r="D498" s="20"/>
      <c r="E498" s="20"/>
    </row>
    <row r="499" spans="2:6" x14ac:dyDescent="0.25">
      <c r="B499" s="21"/>
      <c r="C499" s="24"/>
      <c r="D499" s="24"/>
      <c r="E499" s="24"/>
      <c r="F499" s="24"/>
    </row>
    <row r="500" spans="2:6" x14ac:dyDescent="0.25">
      <c r="C500" s="22"/>
      <c r="D500" s="22"/>
      <c r="E500" s="22"/>
      <c r="F500" s="22"/>
    </row>
    <row r="501" spans="2:6" x14ac:dyDescent="0.25">
      <c r="C501" s="24"/>
      <c r="D501" s="24"/>
      <c r="E501" s="24"/>
    </row>
    <row r="502" spans="2:6" x14ac:dyDescent="0.25">
      <c r="C502" s="23"/>
      <c r="D502" s="23"/>
      <c r="E502" s="23"/>
    </row>
    <row r="503" spans="2:6" x14ac:dyDescent="0.25">
      <c r="C503" s="23"/>
      <c r="D503" s="23"/>
      <c r="E503" s="23"/>
    </row>
    <row r="504" spans="2:6" x14ac:dyDescent="0.25">
      <c r="B504" s="22"/>
      <c r="C504" s="22"/>
      <c r="D504" s="22"/>
      <c r="E504" s="22"/>
      <c r="F504" s="22"/>
    </row>
    <row r="505" spans="2:6" x14ac:dyDescent="0.25">
      <c r="B505" s="24"/>
      <c r="C505" s="20"/>
      <c r="D505" s="20"/>
      <c r="E505" s="20"/>
      <c r="F505" s="20"/>
    </row>
    <row r="506" spans="2:6" x14ac:dyDescent="0.25">
      <c r="B506" s="24"/>
      <c r="C506" s="20"/>
      <c r="D506" s="20"/>
      <c r="E506" s="20"/>
      <c r="F506" s="20"/>
    </row>
    <row r="507" spans="2:6" x14ac:dyDescent="0.25">
      <c r="B507" s="24"/>
      <c r="C507" s="20"/>
      <c r="D507" s="20"/>
      <c r="E507" s="20"/>
      <c r="F507" s="20"/>
    </row>
    <row r="508" spans="2:6" x14ac:dyDescent="0.25">
      <c r="B508" s="24"/>
      <c r="C508" s="20"/>
      <c r="D508" s="20"/>
      <c r="E508" s="20"/>
      <c r="F508" s="20"/>
    </row>
    <row r="510" spans="2:6" x14ac:dyDescent="0.25">
      <c r="B510" s="22"/>
      <c r="C510" s="20"/>
    </row>
    <row r="511" spans="2:6" x14ac:dyDescent="0.25">
      <c r="B511" s="24"/>
      <c r="C511" s="20"/>
      <c r="E511" s="24"/>
    </row>
    <row r="512" spans="2:6" x14ac:dyDescent="0.25">
      <c r="B512" s="22"/>
      <c r="C512" s="20"/>
    </row>
    <row r="515" spans="2:6" x14ac:dyDescent="0.25">
      <c r="C515" s="20"/>
      <c r="D515" s="20"/>
      <c r="E515" s="20"/>
    </row>
    <row r="516" spans="2:6" x14ac:dyDescent="0.25">
      <c r="C516" s="20"/>
      <c r="D516" s="20"/>
      <c r="E516" s="20"/>
    </row>
    <row r="517" spans="2:6" x14ac:dyDescent="0.25">
      <c r="B517" s="21"/>
      <c r="C517" s="24"/>
      <c r="D517" s="24"/>
      <c r="E517" s="24"/>
      <c r="F517" s="24"/>
    </row>
    <row r="518" spans="2:6" x14ac:dyDescent="0.25">
      <c r="C518" s="22"/>
      <c r="D518" s="22"/>
      <c r="E518" s="22"/>
      <c r="F518" s="22"/>
    </row>
    <row r="519" spans="2:6" x14ac:dyDescent="0.25">
      <c r="C519" s="24"/>
      <c r="D519" s="24"/>
      <c r="E519" s="24"/>
    </row>
    <row r="520" spans="2:6" x14ac:dyDescent="0.25">
      <c r="C520" s="23"/>
      <c r="D520" s="23"/>
      <c r="E520" s="23"/>
    </row>
    <row r="521" spans="2:6" x14ac:dyDescent="0.25">
      <c r="C521" s="23"/>
      <c r="D521" s="23"/>
      <c r="E521" s="23"/>
    </row>
    <row r="522" spans="2:6" x14ac:dyDescent="0.25">
      <c r="B522" s="22"/>
      <c r="C522" s="22"/>
      <c r="D522" s="22"/>
      <c r="E522" s="22"/>
      <c r="F522" s="22"/>
    </row>
    <row r="523" spans="2:6" x14ac:dyDescent="0.25">
      <c r="B523" s="24"/>
      <c r="C523" s="20"/>
      <c r="D523" s="20"/>
      <c r="E523" s="20"/>
      <c r="F523" s="20"/>
    </row>
    <row r="524" spans="2:6" x14ac:dyDescent="0.25">
      <c r="B524" s="24"/>
      <c r="C524" s="20"/>
      <c r="D524" s="20"/>
      <c r="E524" s="20"/>
      <c r="F524" s="20"/>
    </row>
    <row r="525" spans="2:6" x14ac:dyDescent="0.25">
      <c r="B525" s="24"/>
      <c r="C525" s="20"/>
      <c r="D525" s="20"/>
      <c r="E525" s="20"/>
      <c r="F525" s="20"/>
    </row>
    <row r="526" spans="2:6" x14ac:dyDescent="0.25">
      <c r="B526" s="24"/>
      <c r="C526" s="20"/>
      <c r="D526" s="20"/>
      <c r="E526" s="20"/>
      <c r="F526" s="20"/>
    </row>
    <row r="528" spans="2:6" x14ac:dyDescent="0.25">
      <c r="B528" s="22"/>
      <c r="C528" s="20"/>
    </row>
    <row r="529" spans="2:6" x14ac:dyDescent="0.25">
      <c r="B529" s="24"/>
      <c r="C529" s="20"/>
      <c r="E529" s="24"/>
    </row>
    <row r="530" spans="2:6" x14ac:dyDescent="0.25">
      <c r="B530" s="22"/>
      <c r="C530" s="20"/>
    </row>
    <row r="542" spans="2:6" x14ac:dyDescent="0.25">
      <c r="C542" s="20"/>
      <c r="D542" s="20"/>
      <c r="E542" s="20"/>
    </row>
    <row r="543" spans="2:6" x14ac:dyDescent="0.25">
      <c r="C543" s="20"/>
      <c r="D543" s="20"/>
      <c r="E543" s="20"/>
    </row>
    <row r="544" spans="2:6" x14ac:dyDescent="0.25">
      <c r="B544" s="21"/>
      <c r="C544" s="24"/>
      <c r="D544" s="24"/>
      <c r="E544" s="24"/>
      <c r="F544" s="24"/>
    </row>
    <row r="545" spans="2:6" x14ac:dyDescent="0.25">
      <c r="C545" s="22"/>
      <c r="D545" s="22"/>
      <c r="E545" s="22"/>
      <c r="F545" s="22"/>
    </row>
    <row r="546" spans="2:6" x14ac:dyDescent="0.25">
      <c r="C546" s="24"/>
      <c r="D546" s="24"/>
      <c r="E546" s="24"/>
    </row>
    <row r="547" spans="2:6" x14ac:dyDescent="0.25">
      <c r="C547" s="23"/>
      <c r="D547" s="23"/>
      <c r="E547" s="23"/>
    </row>
    <row r="548" spans="2:6" x14ac:dyDescent="0.25">
      <c r="C548" s="23"/>
      <c r="D548" s="23"/>
      <c r="E548" s="23"/>
    </row>
    <row r="549" spans="2:6" x14ac:dyDescent="0.25">
      <c r="B549" s="22"/>
      <c r="C549" s="22"/>
      <c r="D549" s="22"/>
      <c r="E549" s="22"/>
      <c r="F549" s="22"/>
    </row>
    <row r="550" spans="2:6" x14ac:dyDescent="0.25">
      <c r="B550" s="24"/>
      <c r="C550" s="20"/>
      <c r="D550" s="20"/>
      <c r="E550" s="20"/>
      <c r="F550" s="20"/>
    </row>
    <row r="551" spans="2:6" x14ac:dyDescent="0.25">
      <c r="B551" s="24"/>
      <c r="C551" s="20"/>
      <c r="D551" s="20"/>
      <c r="E551" s="20"/>
      <c r="F551" s="20"/>
    </row>
    <row r="552" spans="2:6" x14ac:dyDescent="0.25">
      <c r="B552" s="24"/>
      <c r="C552" s="20"/>
      <c r="D552" s="20"/>
      <c r="E552" s="20"/>
      <c r="F552" s="20"/>
    </row>
    <row r="553" spans="2:6" x14ac:dyDescent="0.25">
      <c r="B553" s="24"/>
      <c r="C553" s="20"/>
      <c r="D553" s="20"/>
      <c r="E553" s="20"/>
      <c r="F553" s="20"/>
    </row>
    <row r="555" spans="2:6" x14ac:dyDescent="0.25">
      <c r="B555" s="22"/>
      <c r="C555" s="20"/>
    </row>
    <row r="556" spans="2:6" x14ac:dyDescent="0.25">
      <c r="B556" s="24"/>
      <c r="C556" s="20"/>
      <c r="E556" s="24"/>
    </row>
    <row r="557" spans="2:6" x14ac:dyDescent="0.25">
      <c r="B557" s="22"/>
      <c r="C557" s="20"/>
    </row>
    <row r="560" spans="2:6" x14ac:dyDescent="0.25">
      <c r="C560" s="20"/>
      <c r="D560" s="20"/>
      <c r="E560" s="20"/>
    </row>
    <row r="561" spans="2:6" x14ac:dyDescent="0.25">
      <c r="C561" s="20"/>
      <c r="D561" s="20"/>
      <c r="E561" s="20"/>
    </row>
    <row r="562" spans="2:6" x14ac:dyDescent="0.25">
      <c r="B562" s="21"/>
      <c r="C562" s="24"/>
      <c r="D562" s="24"/>
      <c r="E562" s="24"/>
      <c r="F562" s="24"/>
    </row>
    <row r="563" spans="2:6" x14ac:dyDescent="0.25">
      <c r="C563" s="22"/>
      <c r="D563" s="22"/>
      <c r="E563" s="22"/>
      <c r="F563" s="22"/>
    </row>
    <row r="564" spans="2:6" x14ac:dyDescent="0.25">
      <c r="C564" s="24"/>
      <c r="D564" s="24"/>
      <c r="E564" s="24"/>
    </row>
    <row r="565" spans="2:6" x14ac:dyDescent="0.25">
      <c r="C565" s="23"/>
      <c r="D565" s="23"/>
      <c r="E565" s="23"/>
    </row>
    <row r="566" spans="2:6" x14ac:dyDescent="0.25">
      <c r="C566" s="23"/>
      <c r="D566" s="23"/>
      <c r="E566" s="23"/>
    </row>
    <row r="567" spans="2:6" x14ac:dyDescent="0.25">
      <c r="B567" s="22"/>
      <c r="C567" s="22"/>
      <c r="D567" s="22"/>
      <c r="E567" s="22"/>
      <c r="F567" s="22"/>
    </row>
    <row r="568" spans="2:6" x14ac:dyDescent="0.25">
      <c r="B568" s="24"/>
      <c r="C568" s="20"/>
      <c r="D568" s="20"/>
      <c r="E568" s="20"/>
      <c r="F568" s="20"/>
    </row>
    <row r="569" spans="2:6" x14ac:dyDescent="0.25">
      <c r="B569" s="24"/>
      <c r="C569" s="20"/>
      <c r="D569" s="20"/>
      <c r="E569" s="20"/>
      <c r="F569" s="20"/>
    </row>
    <row r="570" spans="2:6" x14ac:dyDescent="0.25">
      <c r="B570" s="24"/>
      <c r="C570" s="20"/>
      <c r="D570" s="20"/>
      <c r="E570" s="20"/>
      <c r="F570" s="20"/>
    </row>
    <row r="571" spans="2:6" x14ac:dyDescent="0.25">
      <c r="B571" s="24"/>
      <c r="C571" s="20"/>
      <c r="D571" s="20"/>
      <c r="E571" s="20"/>
      <c r="F571" s="20"/>
    </row>
    <row r="573" spans="2:6" x14ac:dyDescent="0.25">
      <c r="B573" s="22"/>
      <c r="C573" s="20"/>
    </row>
    <row r="574" spans="2:6" x14ac:dyDescent="0.25">
      <c r="B574" s="24"/>
      <c r="C574" s="20"/>
      <c r="E574" s="24"/>
    </row>
    <row r="575" spans="2:6" x14ac:dyDescent="0.25">
      <c r="B575" s="22"/>
      <c r="C575" s="20"/>
    </row>
    <row r="587" spans="2:6" x14ac:dyDescent="0.25">
      <c r="C587" s="20"/>
      <c r="D587" s="20"/>
      <c r="E587" s="20"/>
    </row>
    <row r="588" spans="2:6" x14ac:dyDescent="0.25">
      <c r="C588" s="20"/>
      <c r="D588" s="20"/>
      <c r="E588" s="20"/>
    </row>
    <row r="589" spans="2:6" x14ac:dyDescent="0.25">
      <c r="B589" s="21"/>
      <c r="C589" s="24"/>
      <c r="D589" s="24"/>
      <c r="E589" s="24"/>
      <c r="F589" s="24"/>
    </row>
    <row r="590" spans="2:6" x14ac:dyDescent="0.25">
      <c r="C590" s="22"/>
      <c r="D590" s="22"/>
      <c r="E590" s="22"/>
      <c r="F590" s="22"/>
    </row>
    <row r="591" spans="2:6" x14ac:dyDescent="0.25">
      <c r="C591" s="24"/>
      <c r="D591" s="24"/>
      <c r="E591" s="24"/>
    </row>
    <row r="592" spans="2:6" x14ac:dyDescent="0.25">
      <c r="C592" s="23"/>
      <c r="D592" s="23"/>
      <c r="E592" s="23"/>
    </row>
    <row r="593" spans="2:6" x14ac:dyDescent="0.25">
      <c r="C593" s="23"/>
      <c r="D593" s="23"/>
      <c r="E593" s="23"/>
    </row>
    <row r="594" spans="2:6" x14ac:dyDescent="0.25">
      <c r="B594" s="22"/>
      <c r="C594" s="22"/>
      <c r="D594" s="22"/>
      <c r="E594" s="22"/>
      <c r="F594" s="22"/>
    </row>
    <row r="595" spans="2:6" x14ac:dyDescent="0.25">
      <c r="B595" s="24"/>
      <c r="C595" s="20"/>
      <c r="D595" s="20"/>
      <c r="E595" s="20"/>
      <c r="F595" s="20"/>
    </row>
    <row r="596" spans="2:6" x14ac:dyDescent="0.25">
      <c r="B596" s="24"/>
      <c r="C596" s="20"/>
      <c r="D596" s="20"/>
      <c r="E596" s="20"/>
      <c r="F596" s="20"/>
    </row>
    <row r="597" spans="2:6" x14ac:dyDescent="0.25">
      <c r="B597" s="24"/>
      <c r="C597" s="20"/>
      <c r="D597" s="20"/>
      <c r="E597" s="20"/>
      <c r="F597" s="20"/>
    </row>
    <row r="598" spans="2:6" x14ac:dyDescent="0.25">
      <c r="B598" s="24"/>
      <c r="C598" s="20"/>
      <c r="D598" s="20"/>
      <c r="E598" s="20"/>
      <c r="F598" s="20"/>
    </row>
    <row r="600" spans="2:6" x14ac:dyDescent="0.25">
      <c r="B600" s="22"/>
      <c r="C600" s="20"/>
    </row>
    <row r="601" spans="2:6" x14ac:dyDescent="0.25">
      <c r="B601" s="24"/>
      <c r="C601" s="20"/>
      <c r="E601" s="24"/>
    </row>
    <row r="602" spans="2:6" x14ac:dyDescent="0.25">
      <c r="B602" s="22"/>
      <c r="C602" s="20"/>
    </row>
    <row r="605" spans="2:6" x14ac:dyDescent="0.25">
      <c r="C605" s="20"/>
      <c r="D605" s="20"/>
      <c r="E605" s="20"/>
    </row>
    <row r="606" spans="2:6" x14ac:dyDescent="0.25">
      <c r="C606" s="20"/>
      <c r="D606" s="20"/>
      <c r="E606" s="20"/>
    </row>
    <row r="607" spans="2:6" x14ac:dyDescent="0.25">
      <c r="B607" s="21"/>
      <c r="C607" s="24"/>
      <c r="D607" s="24"/>
      <c r="E607" s="24"/>
      <c r="F607" s="24"/>
    </row>
    <row r="608" spans="2:6" x14ac:dyDescent="0.25">
      <c r="C608" s="22"/>
      <c r="D608" s="22"/>
      <c r="E608" s="22"/>
      <c r="F608" s="22"/>
    </row>
    <row r="609" spans="2:6" x14ac:dyDescent="0.25">
      <c r="C609" s="24"/>
      <c r="D609" s="24"/>
      <c r="E609" s="24"/>
    </row>
    <row r="610" spans="2:6" x14ac:dyDescent="0.25">
      <c r="C610" s="23"/>
      <c r="D610" s="23"/>
      <c r="E610" s="23"/>
    </row>
    <row r="611" spans="2:6" x14ac:dyDescent="0.25">
      <c r="C611" s="23"/>
      <c r="D611" s="23"/>
      <c r="E611" s="23"/>
    </row>
    <row r="612" spans="2:6" x14ac:dyDescent="0.25">
      <c r="B612" s="22"/>
      <c r="C612" s="22"/>
      <c r="D612" s="22"/>
      <c r="E612" s="22"/>
      <c r="F612" s="22"/>
    </row>
    <row r="613" spans="2:6" x14ac:dyDescent="0.25">
      <c r="B613" s="24"/>
      <c r="C613" s="20"/>
      <c r="D613" s="20"/>
      <c r="E613" s="20"/>
      <c r="F613" s="20"/>
    </row>
    <row r="614" spans="2:6" x14ac:dyDescent="0.25">
      <c r="B614" s="24"/>
      <c r="C614" s="20"/>
      <c r="D614" s="20"/>
      <c r="E614" s="20"/>
      <c r="F614" s="20"/>
    </row>
    <row r="615" spans="2:6" x14ac:dyDescent="0.25">
      <c r="B615" s="24"/>
      <c r="C615" s="20"/>
      <c r="D615" s="20"/>
      <c r="E615" s="20"/>
      <c r="F615" s="20"/>
    </row>
    <row r="616" spans="2:6" x14ac:dyDescent="0.25">
      <c r="B616" s="24"/>
      <c r="C616" s="20"/>
      <c r="D616" s="20"/>
      <c r="E616" s="20"/>
      <c r="F616" s="20"/>
    </row>
    <row r="618" spans="2:6" x14ac:dyDescent="0.25">
      <c r="B618" s="22"/>
      <c r="C618" s="20"/>
    </row>
    <row r="619" spans="2:6" x14ac:dyDescent="0.25">
      <c r="B619" s="24"/>
      <c r="C619" s="20"/>
      <c r="E619" s="24"/>
    </row>
    <row r="620" spans="2:6" x14ac:dyDescent="0.25">
      <c r="B620" s="22"/>
      <c r="C620" s="20"/>
    </row>
    <row r="632" spans="2:6" x14ac:dyDescent="0.25">
      <c r="C632" s="20"/>
      <c r="D632" s="20"/>
      <c r="E632" s="20"/>
    </row>
    <row r="633" spans="2:6" x14ac:dyDescent="0.25">
      <c r="C633" s="20"/>
      <c r="D633" s="20"/>
      <c r="E633" s="20"/>
    </row>
    <row r="634" spans="2:6" x14ac:dyDescent="0.25">
      <c r="B634" s="21"/>
      <c r="C634" s="24"/>
      <c r="D634" s="24"/>
      <c r="E634" s="24"/>
      <c r="F634" s="24"/>
    </row>
    <row r="635" spans="2:6" x14ac:dyDescent="0.25">
      <c r="C635" s="22"/>
      <c r="D635" s="22"/>
      <c r="E635" s="22"/>
      <c r="F635" s="22"/>
    </row>
    <row r="636" spans="2:6" x14ac:dyDescent="0.25">
      <c r="C636" s="24"/>
      <c r="D636" s="24"/>
      <c r="E636" s="24"/>
    </row>
    <row r="637" spans="2:6" x14ac:dyDescent="0.25">
      <c r="C637" s="23"/>
      <c r="D637" s="23"/>
      <c r="E637" s="23"/>
    </row>
    <row r="638" spans="2:6" x14ac:dyDescent="0.25">
      <c r="C638" s="23"/>
      <c r="D638" s="23"/>
      <c r="E638" s="23"/>
    </row>
    <row r="639" spans="2:6" x14ac:dyDescent="0.25">
      <c r="B639" s="22"/>
      <c r="C639" s="22"/>
      <c r="D639" s="22"/>
      <c r="E639" s="22"/>
      <c r="F639" s="22"/>
    </row>
    <row r="640" spans="2:6" x14ac:dyDescent="0.25">
      <c r="B640" s="24"/>
      <c r="C640" s="20"/>
      <c r="D640" s="20"/>
      <c r="E640" s="20"/>
      <c r="F640" s="20"/>
    </row>
    <row r="641" spans="2:6" x14ac:dyDescent="0.25">
      <c r="B641" s="24"/>
      <c r="C641" s="20"/>
      <c r="D641" s="20"/>
      <c r="E641" s="20"/>
      <c r="F641" s="20"/>
    </row>
    <row r="642" spans="2:6" x14ac:dyDescent="0.25">
      <c r="B642" s="24"/>
      <c r="C642" s="20"/>
      <c r="D642" s="20"/>
      <c r="E642" s="20"/>
      <c r="F642" s="20"/>
    </row>
    <row r="643" spans="2:6" x14ac:dyDescent="0.25">
      <c r="B643" s="24"/>
      <c r="C643" s="20"/>
      <c r="D643" s="20"/>
      <c r="E643" s="20"/>
      <c r="F643" s="20"/>
    </row>
    <row r="645" spans="2:6" x14ac:dyDescent="0.25">
      <c r="B645" s="22"/>
      <c r="C645" s="20"/>
    </row>
    <row r="646" spans="2:6" x14ac:dyDescent="0.25">
      <c r="B646" s="24"/>
      <c r="C646" s="20"/>
      <c r="E646" s="24"/>
    </row>
    <row r="647" spans="2:6" x14ac:dyDescent="0.25">
      <c r="B647" s="22"/>
      <c r="C647" s="20"/>
    </row>
    <row r="650" spans="2:6" x14ac:dyDescent="0.25">
      <c r="C650" s="20"/>
      <c r="D650" s="20"/>
      <c r="E650" s="20"/>
    </row>
    <row r="651" spans="2:6" x14ac:dyDescent="0.25">
      <c r="C651" s="20"/>
      <c r="D651" s="20"/>
      <c r="E651" s="20"/>
    </row>
    <row r="652" spans="2:6" x14ac:dyDescent="0.25">
      <c r="B652" s="21"/>
      <c r="C652" s="24"/>
      <c r="D652" s="24"/>
      <c r="E652" s="24"/>
      <c r="F652" s="24"/>
    </row>
    <row r="653" spans="2:6" x14ac:dyDescent="0.25">
      <c r="C653" s="22"/>
      <c r="D653" s="22"/>
      <c r="E653" s="22"/>
      <c r="F653" s="22"/>
    </row>
    <row r="654" spans="2:6" x14ac:dyDescent="0.25">
      <c r="C654" s="24"/>
      <c r="D654" s="24"/>
      <c r="E654" s="24"/>
    </row>
    <row r="655" spans="2:6" x14ac:dyDescent="0.25">
      <c r="C655" s="23"/>
      <c r="D655" s="23"/>
      <c r="E655" s="23"/>
    </row>
    <row r="656" spans="2:6" x14ac:dyDescent="0.25">
      <c r="C656" s="23"/>
      <c r="D656" s="23"/>
      <c r="E656" s="23"/>
    </row>
    <row r="657" spans="2:6" x14ac:dyDescent="0.25">
      <c r="B657" s="22"/>
      <c r="C657" s="22"/>
      <c r="D657" s="22"/>
      <c r="E657" s="22"/>
      <c r="F657" s="22"/>
    </row>
    <row r="658" spans="2:6" x14ac:dyDescent="0.25">
      <c r="B658" s="24"/>
      <c r="C658" s="20"/>
      <c r="D658" s="20"/>
      <c r="E658" s="20"/>
      <c r="F658" s="20"/>
    </row>
    <row r="659" spans="2:6" x14ac:dyDescent="0.25">
      <c r="B659" s="24"/>
      <c r="C659" s="20"/>
      <c r="D659" s="20"/>
      <c r="E659" s="20"/>
      <c r="F659" s="20"/>
    </row>
    <row r="660" spans="2:6" x14ac:dyDescent="0.25">
      <c r="B660" s="24"/>
      <c r="C660" s="20"/>
      <c r="D660" s="20"/>
      <c r="E660" s="20"/>
      <c r="F660" s="20"/>
    </row>
    <row r="661" spans="2:6" x14ac:dyDescent="0.25">
      <c r="B661" s="24"/>
      <c r="C661" s="20"/>
      <c r="D661" s="20"/>
      <c r="E661" s="20"/>
      <c r="F661" s="20"/>
    </row>
    <row r="663" spans="2:6" x14ac:dyDescent="0.25">
      <c r="B663" s="22"/>
      <c r="C663" s="20"/>
    </row>
    <row r="664" spans="2:6" x14ac:dyDescent="0.25">
      <c r="B664" s="24"/>
      <c r="C664" s="20"/>
      <c r="E664" s="24"/>
    </row>
    <row r="665" spans="2:6" x14ac:dyDescent="0.25">
      <c r="B665" s="22"/>
      <c r="C665" s="20"/>
    </row>
    <row r="677" spans="2:6" x14ac:dyDescent="0.25">
      <c r="C677" s="20"/>
      <c r="D677" s="20"/>
      <c r="E677" s="20"/>
    </row>
    <row r="678" spans="2:6" x14ac:dyDescent="0.25">
      <c r="C678" s="20"/>
      <c r="D678" s="20"/>
      <c r="E678" s="20"/>
    </row>
    <row r="679" spans="2:6" x14ac:dyDescent="0.25">
      <c r="B679" s="21"/>
      <c r="C679" s="24"/>
      <c r="D679" s="24"/>
      <c r="E679" s="24"/>
      <c r="F679" s="24"/>
    </row>
    <row r="680" spans="2:6" x14ac:dyDescent="0.25">
      <c r="C680" s="22"/>
      <c r="D680" s="22"/>
      <c r="E680" s="22"/>
      <c r="F680" s="22"/>
    </row>
    <row r="681" spans="2:6" x14ac:dyDescent="0.25">
      <c r="C681" s="24"/>
      <c r="D681" s="24"/>
      <c r="E681" s="24"/>
    </row>
    <row r="682" spans="2:6" x14ac:dyDescent="0.25">
      <c r="C682" s="23"/>
      <c r="D682" s="23"/>
      <c r="E682" s="23"/>
    </row>
    <row r="683" spans="2:6" x14ac:dyDescent="0.25">
      <c r="C683" s="23"/>
      <c r="D683" s="23"/>
      <c r="E683" s="23"/>
    </row>
    <row r="684" spans="2:6" x14ac:dyDescent="0.25">
      <c r="B684" s="22"/>
      <c r="C684" s="22"/>
      <c r="D684" s="22"/>
      <c r="E684" s="22"/>
      <c r="F684" s="22"/>
    </row>
    <row r="685" spans="2:6" x14ac:dyDescent="0.25">
      <c r="B685" s="24"/>
      <c r="C685" s="20"/>
      <c r="D685" s="20"/>
      <c r="E685" s="20"/>
      <c r="F685" s="20"/>
    </row>
    <row r="686" spans="2:6" x14ac:dyDescent="0.25">
      <c r="B686" s="24"/>
      <c r="C686" s="20"/>
      <c r="D686" s="20"/>
      <c r="E686" s="20"/>
      <c r="F686" s="20"/>
    </row>
    <row r="687" spans="2:6" x14ac:dyDescent="0.25">
      <c r="B687" s="24"/>
      <c r="C687" s="20"/>
      <c r="D687" s="20"/>
      <c r="E687" s="20"/>
      <c r="F687" s="20"/>
    </row>
    <row r="688" spans="2:6" x14ac:dyDescent="0.25">
      <c r="B688" s="24"/>
      <c r="C688" s="20"/>
      <c r="D688" s="20"/>
      <c r="E688" s="20"/>
      <c r="F688" s="20"/>
    </row>
    <row r="690" spans="2:6" x14ac:dyDescent="0.25">
      <c r="B690" s="22"/>
      <c r="C690" s="20"/>
    </row>
    <row r="691" spans="2:6" x14ac:dyDescent="0.25">
      <c r="B691" s="24"/>
      <c r="C691" s="20"/>
      <c r="E691" s="24"/>
    </row>
    <row r="692" spans="2:6" x14ac:dyDescent="0.25">
      <c r="B692" s="22"/>
      <c r="C692" s="20"/>
    </row>
    <row r="695" spans="2:6" x14ac:dyDescent="0.25">
      <c r="C695" s="20"/>
      <c r="D695" s="20"/>
      <c r="E695" s="20"/>
    </row>
    <row r="696" spans="2:6" x14ac:dyDescent="0.25">
      <c r="C696" s="20"/>
      <c r="D696" s="20"/>
      <c r="E696" s="20"/>
    </row>
    <row r="697" spans="2:6" x14ac:dyDescent="0.25">
      <c r="B697" s="21"/>
      <c r="C697" s="24"/>
      <c r="D697" s="24"/>
      <c r="E697" s="24"/>
      <c r="F697" s="24"/>
    </row>
    <row r="698" spans="2:6" x14ac:dyDescent="0.25">
      <c r="C698" s="22"/>
      <c r="D698" s="22"/>
      <c r="E698" s="22"/>
      <c r="F698" s="22"/>
    </row>
    <row r="699" spans="2:6" x14ac:dyDescent="0.25">
      <c r="C699" s="24"/>
      <c r="D699" s="24"/>
      <c r="E699" s="24"/>
    </row>
    <row r="700" spans="2:6" x14ac:dyDescent="0.25">
      <c r="C700" s="23"/>
      <c r="D700" s="23"/>
      <c r="E700" s="23"/>
    </row>
    <row r="701" spans="2:6" x14ac:dyDescent="0.25">
      <c r="C701" s="23"/>
      <c r="D701" s="23"/>
      <c r="E701" s="23"/>
    </row>
    <row r="702" spans="2:6" x14ac:dyDescent="0.25">
      <c r="B702" s="22"/>
      <c r="C702" s="22"/>
      <c r="D702" s="22"/>
      <c r="E702" s="22"/>
      <c r="F702" s="22"/>
    </row>
    <row r="703" spans="2:6" x14ac:dyDescent="0.25">
      <c r="B703" s="24"/>
      <c r="C703" s="20"/>
      <c r="D703" s="20"/>
      <c r="E703" s="20"/>
      <c r="F703" s="20"/>
    </row>
    <row r="704" spans="2:6" x14ac:dyDescent="0.25">
      <c r="B704" s="24"/>
      <c r="C704" s="20"/>
      <c r="D704" s="20"/>
      <c r="E704" s="20"/>
      <c r="F704" s="20"/>
    </row>
    <row r="705" spans="2:6" x14ac:dyDescent="0.25">
      <c r="B705" s="24"/>
      <c r="C705" s="20"/>
      <c r="D705" s="20"/>
      <c r="E705" s="20"/>
      <c r="F705" s="20"/>
    </row>
    <row r="706" spans="2:6" x14ac:dyDescent="0.25">
      <c r="B706" s="24"/>
      <c r="C706" s="20"/>
      <c r="D706" s="20"/>
      <c r="E706" s="20"/>
      <c r="F706" s="20"/>
    </row>
    <row r="708" spans="2:6" x14ac:dyDescent="0.25">
      <c r="B708" s="22"/>
      <c r="C708" s="20"/>
    </row>
    <row r="709" spans="2:6" x14ac:dyDescent="0.25">
      <c r="B709" s="24"/>
      <c r="C709" s="20"/>
      <c r="E709" s="24"/>
    </row>
    <row r="710" spans="2:6" x14ac:dyDescent="0.25">
      <c r="B710" s="22"/>
      <c r="C710" s="20"/>
    </row>
    <row r="722" spans="2:6" x14ac:dyDescent="0.25">
      <c r="C722" s="20"/>
      <c r="D722" s="20"/>
      <c r="E722" s="20"/>
    </row>
    <row r="723" spans="2:6" x14ac:dyDescent="0.25">
      <c r="C723" s="20"/>
      <c r="D723" s="20"/>
      <c r="E723" s="20"/>
    </row>
    <row r="724" spans="2:6" x14ac:dyDescent="0.25">
      <c r="B724" s="21"/>
      <c r="C724" s="24"/>
      <c r="D724" s="24"/>
      <c r="E724" s="24"/>
      <c r="F724" s="24"/>
    </row>
    <row r="725" spans="2:6" x14ac:dyDescent="0.25">
      <c r="C725" s="22"/>
      <c r="D725" s="22"/>
      <c r="E725" s="22"/>
      <c r="F725" s="22"/>
    </row>
    <row r="726" spans="2:6" x14ac:dyDescent="0.25">
      <c r="C726" s="24"/>
      <c r="D726" s="24"/>
      <c r="E726" s="24"/>
    </row>
    <row r="727" spans="2:6" x14ac:dyDescent="0.25">
      <c r="C727" s="23"/>
      <c r="D727" s="23"/>
      <c r="E727" s="23"/>
    </row>
    <row r="728" spans="2:6" x14ac:dyDescent="0.25">
      <c r="C728" s="23"/>
      <c r="D728" s="23"/>
      <c r="E728" s="23"/>
    </row>
    <row r="729" spans="2:6" x14ac:dyDescent="0.25">
      <c r="B729" s="22"/>
      <c r="C729" s="22"/>
      <c r="D729" s="22"/>
      <c r="E729" s="22"/>
      <c r="F729" s="22"/>
    </row>
    <row r="730" spans="2:6" x14ac:dyDescent="0.25">
      <c r="B730" s="24"/>
      <c r="C730" s="20"/>
      <c r="D730" s="20"/>
      <c r="E730" s="20"/>
      <c r="F730" s="20"/>
    </row>
    <row r="731" spans="2:6" x14ac:dyDescent="0.25">
      <c r="B731" s="24"/>
      <c r="C731" s="20"/>
      <c r="D731" s="20"/>
      <c r="E731" s="20"/>
      <c r="F731" s="20"/>
    </row>
    <row r="732" spans="2:6" x14ac:dyDescent="0.25">
      <c r="B732" s="24"/>
      <c r="C732" s="20"/>
      <c r="D732" s="20"/>
      <c r="E732" s="20"/>
      <c r="F732" s="20"/>
    </row>
    <row r="733" spans="2:6" x14ac:dyDescent="0.25">
      <c r="B733" s="24"/>
      <c r="C733" s="20"/>
      <c r="D733" s="20"/>
      <c r="E733" s="20"/>
      <c r="F733" s="20"/>
    </row>
    <row r="735" spans="2:6" x14ac:dyDescent="0.25">
      <c r="B735" s="22"/>
      <c r="C735" s="20"/>
    </row>
    <row r="736" spans="2:6" x14ac:dyDescent="0.25">
      <c r="B736" s="24"/>
      <c r="C736" s="20"/>
      <c r="E736" s="24"/>
    </row>
    <row r="737" spans="2:6" x14ac:dyDescent="0.25">
      <c r="B737" s="22"/>
      <c r="C737" s="20"/>
    </row>
    <row r="740" spans="2:6" x14ac:dyDescent="0.25">
      <c r="C740" s="20"/>
      <c r="D740" s="20"/>
      <c r="E740" s="20"/>
    </row>
    <row r="741" spans="2:6" x14ac:dyDescent="0.25">
      <c r="C741" s="20"/>
      <c r="D741" s="20"/>
      <c r="E741" s="20"/>
    </row>
    <row r="742" spans="2:6" x14ac:dyDescent="0.25">
      <c r="B742" s="21"/>
      <c r="C742" s="24"/>
      <c r="D742" s="24"/>
      <c r="E742" s="24"/>
      <c r="F742" s="24"/>
    </row>
    <row r="743" spans="2:6" x14ac:dyDescent="0.25">
      <c r="C743" s="22"/>
      <c r="D743" s="22"/>
      <c r="E743" s="22"/>
      <c r="F743" s="22"/>
    </row>
    <row r="744" spans="2:6" x14ac:dyDescent="0.25">
      <c r="C744" s="24"/>
      <c r="D744" s="24"/>
      <c r="E744" s="24"/>
    </row>
    <row r="745" spans="2:6" x14ac:dyDescent="0.25">
      <c r="C745" s="23"/>
      <c r="D745" s="23"/>
      <c r="E745" s="23"/>
    </row>
    <row r="746" spans="2:6" x14ac:dyDescent="0.25">
      <c r="C746" s="23"/>
      <c r="D746" s="23"/>
      <c r="E746" s="23"/>
    </row>
    <row r="747" spans="2:6" x14ac:dyDescent="0.25">
      <c r="B747" s="22"/>
      <c r="C747" s="22"/>
      <c r="D747" s="22"/>
      <c r="E747" s="22"/>
      <c r="F747" s="22"/>
    </row>
    <row r="748" spans="2:6" x14ac:dyDescent="0.25">
      <c r="B748" s="24"/>
      <c r="C748" s="20"/>
      <c r="D748" s="20"/>
      <c r="E748" s="20"/>
      <c r="F748" s="20"/>
    </row>
    <row r="749" spans="2:6" x14ac:dyDescent="0.25">
      <c r="B749" s="24"/>
      <c r="C749" s="20"/>
      <c r="D749" s="20"/>
      <c r="E749" s="20"/>
      <c r="F749" s="20"/>
    </row>
    <row r="750" spans="2:6" x14ac:dyDescent="0.25">
      <c r="B750" s="24"/>
      <c r="C750" s="20"/>
      <c r="D750" s="20"/>
      <c r="E750" s="20"/>
      <c r="F750" s="20"/>
    </row>
    <row r="751" spans="2:6" x14ac:dyDescent="0.25">
      <c r="B751" s="24"/>
      <c r="C751" s="20"/>
      <c r="D751" s="20"/>
      <c r="E751" s="20"/>
      <c r="F751" s="20"/>
    </row>
    <row r="753" spans="2:5" x14ac:dyDescent="0.25">
      <c r="B753" s="22"/>
      <c r="C753" s="20"/>
    </row>
    <row r="754" spans="2:5" x14ac:dyDescent="0.25">
      <c r="B754" s="24"/>
      <c r="C754" s="20"/>
      <c r="E754" s="24"/>
    </row>
    <row r="755" spans="2:5" x14ac:dyDescent="0.25">
      <c r="B755" s="22"/>
      <c r="C755" s="20"/>
    </row>
    <row r="767" spans="2:5" x14ac:dyDescent="0.25">
      <c r="C767" s="20"/>
      <c r="D767" s="20"/>
      <c r="E767" s="20"/>
    </row>
    <row r="768" spans="2:5" x14ac:dyDescent="0.25">
      <c r="C768" s="20"/>
      <c r="D768" s="20"/>
      <c r="E768" s="20"/>
    </row>
    <row r="769" spans="2:6" x14ac:dyDescent="0.25">
      <c r="B769" s="21"/>
      <c r="C769" s="24"/>
      <c r="D769" s="24"/>
      <c r="E769" s="24"/>
      <c r="F769" s="24"/>
    </row>
    <row r="770" spans="2:6" x14ac:dyDescent="0.25">
      <c r="C770" s="22"/>
      <c r="D770" s="22"/>
      <c r="E770" s="22"/>
      <c r="F770" s="22"/>
    </row>
    <row r="771" spans="2:6" x14ac:dyDescent="0.25">
      <c r="C771" s="24"/>
      <c r="D771" s="24"/>
      <c r="E771" s="24"/>
    </row>
    <row r="772" spans="2:6" x14ac:dyDescent="0.25">
      <c r="C772" s="23"/>
      <c r="D772" s="23"/>
      <c r="E772" s="23"/>
    </row>
    <row r="773" spans="2:6" x14ac:dyDescent="0.25">
      <c r="C773" s="23"/>
      <c r="D773" s="23"/>
      <c r="E773" s="23"/>
    </row>
    <row r="774" spans="2:6" x14ac:dyDescent="0.25">
      <c r="B774" s="22"/>
      <c r="C774" s="22"/>
      <c r="D774" s="22"/>
      <c r="E774" s="22"/>
      <c r="F774" s="22"/>
    </row>
    <row r="775" spans="2:6" x14ac:dyDescent="0.25">
      <c r="B775" s="24"/>
      <c r="C775" s="20"/>
      <c r="D775" s="20"/>
      <c r="E775" s="20"/>
      <c r="F775" s="20"/>
    </row>
    <row r="776" spans="2:6" x14ac:dyDescent="0.25">
      <c r="B776" s="24"/>
      <c r="C776" s="20"/>
      <c r="D776" s="20"/>
      <c r="E776" s="20"/>
      <c r="F776" s="20"/>
    </row>
    <row r="777" spans="2:6" x14ac:dyDescent="0.25">
      <c r="B777" s="24"/>
      <c r="C777" s="20"/>
      <c r="D777" s="20"/>
      <c r="E777" s="20"/>
      <c r="F777" s="20"/>
    </row>
    <row r="778" spans="2:6" x14ac:dyDescent="0.25">
      <c r="B778" s="24"/>
      <c r="C778" s="20"/>
      <c r="D778" s="20"/>
      <c r="E778" s="20"/>
      <c r="F778" s="20"/>
    </row>
    <row r="780" spans="2:6" x14ac:dyDescent="0.25">
      <c r="B780" s="22"/>
      <c r="C780" s="20"/>
    </row>
    <row r="781" spans="2:6" x14ac:dyDescent="0.25">
      <c r="B781" s="24"/>
      <c r="C781" s="20"/>
      <c r="E781" s="24"/>
    </row>
    <row r="782" spans="2:6" x14ac:dyDescent="0.25">
      <c r="B782" s="22"/>
      <c r="C782" s="20"/>
    </row>
    <row r="785" spans="2:6" x14ac:dyDescent="0.25">
      <c r="C785" s="20"/>
      <c r="D785" s="20"/>
      <c r="E785" s="20"/>
    </row>
    <row r="786" spans="2:6" x14ac:dyDescent="0.25">
      <c r="C786" s="20"/>
      <c r="D786" s="20"/>
      <c r="E786" s="20"/>
    </row>
    <row r="787" spans="2:6" x14ac:dyDescent="0.25">
      <c r="B787" s="21"/>
      <c r="C787" s="24"/>
      <c r="D787" s="24"/>
      <c r="E787" s="24"/>
      <c r="F787" s="24"/>
    </row>
    <row r="788" spans="2:6" x14ac:dyDescent="0.25">
      <c r="C788" s="22"/>
      <c r="D788" s="22"/>
      <c r="E788" s="22"/>
      <c r="F788" s="22"/>
    </row>
    <row r="789" spans="2:6" x14ac:dyDescent="0.25">
      <c r="C789" s="24"/>
      <c r="D789" s="24"/>
      <c r="E789" s="24"/>
    </row>
    <row r="790" spans="2:6" x14ac:dyDescent="0.25">
      <c r="C790" s="23"/>
      <c r="D790" s="23"/>
      <c r="E790" s="23"/>
    </row>
    <row r="791" spans="2:6" x14ac:dyDescent="0.25">
      <c r="C791" s="23"/>
      <c r="D791" s="23"/>
      <c r="E791" s="23"/>
    </row>
    <row r="792" spans="2:6" x14ac:dyDescent="0.25">
      <c r="B792" s="22"/>
      <c r="C792" s="22"/>
      <c r="D792" s="22"/>
      <c r="E792" s="22"/>
      <c r="F792" s="22"/>
    </row>
    <row r="793" spans="2:6" x14ac:dyDescent="0.25">
      <c r="B793" s="24"/>
      <c r="C793" s="20"/>
      <c r="D793" s="20"/>
      <c r="E793" s="20"/>
      <c r="F793" s="20"/>
    </row>
    <row r="794" spans="2:6" x14ac:dyDescent="0.25">
      <c r="B794" s="24"/>
      <c r="C794" s="20"/>
      <c r="D794" s="20"/>
      <c r="E794" s="20"/>
      <c r="F794" s="20"/>
    </row>
    <row r="795" spans="2:6" x14ac:dyDescent="0.25">
      <c r="B795" s="24"/>
      <c r="C795" s="20"/>
      <c r="D795" s="20"/>
      <c r="E795" s="20"/>
      <c r="F795" s="20"/>
    </row>
    <row r="796" spans="2:6" x14ac:dyDescent="0.25">
      <c r="B796" s="24"/>
      <c r="C796" s="20"/>
      <c r="D796" s="20"/>
      <c r="E796" s="20"/>
      <c r="F796" s="20"/>
    </row>
    <row r="798" spans="2:6" x14ac:dyDescent="0.25">
      <c r="B798" s="22"/>
      <c r="C798" s="20"/>
    </row>
    <row r="799" spans="2:6" x14ac:dyDescent="0.25">
      <c r="B799" s="24"/>
      <c r="C799" s="20"/>
      <c r="E799" s="24"/>
    </row>
    <row r="800" spans="2:6" x14ac:dyDescent="0.25">
      <c r="B800" s="22"/>
      <c r="C800" s="20"/>
    </row>
    <row r="812" spans="2:6" x14ac:dyDescent="0.25">
      <c r="C812" s="20"/>
      <c r="D812" s="20"/>
      <c r="E812" s="20"/>
    </row>
    <row r="813" spans="2:6" x14ac:dyDescent="0.25">
      <c r="C813" s="20"/>
      <c r="D813" s="20"/>
      <c r="E813" s="20"/>
    </row>
    <row r="814" spans="2:6" x14ac:dyDescent="0.25">
      <c r="B814" s="21"/>
      <c r="C814" s="24"/>
      <c r="D814" s="24"/>
      <c r="E814" s="24"/>
      <c r="F814" s="24"/>
    </row>
    <row r="815" spans="2:6" x14ac:dyDescent="0.25">
      <c r="C815" s="22"/>
      <c r="D815" s="22"/>
      <c r="E815" s="22"/>
      <c r="F815" s="22"/>
    </row>
    <row r="816" spans="2:6" x14ac:dyDescent="0.25">
      <c r="C816" s="24"/>
      <c r="D816" s="24"/>
      <c r="E816" s="24"/>
    </row>
    <row r="817" spans="2:6" x14ac:dyDescent="0.25">
      <c r="C817" s="23"/>
      <c r="D817" s="23"/>
      <c r="E817" s="23"/>
    </row>
    <row r="818" spans="2:6" x14ac:dyDescent="0.25">
      <c r="C818" s="23"/>
      <c r="D818" s="23"/>
      <c r="E818" s="23"/>
    </row>
    <row r="819" spans="2:6" x14ac:dyDescent="0.25">
      <c r="B819" s="22"/>
      <c r="C819" s="22"/>
      <c r="D819" s="22"/>
      <c r="E819" s="22"/>
      <c r="F819" s="22"/>
    </row>
    <row r="820" spans="2:6" x14ac:dyDescent="0.25">
      <c r="B820" s="24"/>
      <c r="C820" s="20"/>
      <c r="D820" s="20"/>
      <c r="E820" s="20"/>
      <c r="F820" s="20"/>
    </row>
    <row r="821" spans="2:6" x14ac:dyDescent="0.25">
      <c r="B821" s="24"/>
      <c r="C821" s="20"/>
      <c r="D821" s="20"/>
      <c r="E821" s="20"/>
      <c r="F821" s="20"/>
    </row>
    <row r="822" spans="2:6" x14ac:dyDescent="0.25">
      <c r="B822" s="24"/>
      <c r="C822" s="20"/>
      <c r="D822" s="20"/>
      <c r="E822" s="20"/>
      <c r="F822" s="20"/>
    </row>
    <row r="823" spans="2:6" x14ac:dyDescent="0.25">
      <c r="B823" s="24"/>
      <c r="C823" s="20"/>
      <c r="D823" s="20"/>
      <c r="E823" s="20"/>
      <c r="F823" s="20"/>
    </row>
    <row r="825" spans="2:6" x14ac:dyDescent="0.25">
      <c r="B825" s="22"/>
      <c r="C825" s="20"/>
    </row>
    <row r="826" spans="2:6" x14ac:dyDescent="0.25">
      <c r="B826" s="24"/>
      <c r="C826" s="20"/>
      <c r="E826" s="24"/>
    </row>
    <row r="827" spans="2:6" x14ac:dyDescent="0.25">
      <c r="B827" s="22"/>
      <c r="C827" s="20"/>
    </row>
    <row r="830" spans="2:6" x14ac:dyDescent="0.25">
      <c r="C830" s="20"/>
      <c r="D830" s="20"/>
      <c r="E830" s="20"/>
    </row>
    <row r="831" spans="2:6" x14ac:dyDescent="0.25">
      <c r="C831" s="20"/>
      <c r="D831" s="20"/>
      <c r="E831" s="20"/>
    </row>
    <row r="832" spans="2:6" x14ac:dyDescent="0.25">
      <c r="B832" s="21"/>
      <c r="C832" s="24"/>
      <c r="D832" s="24"/>
      <c r="E832" s="24"/>
      <c r="F832" s="24"/>
    </row>
    <row r="833" spans="2:6" x14ac:dyDescent="0.25">
      <c r="C833" s="22"/>
      <c r="D833" s="22"/>
      <c r="E833" s="22"/>
      <c r="F833" s="22"/>
    </row>
    <row r="834" spans="2:6" x14ac:dyDescent="0.25">
      <c r="C834" s="24"/>
      <c r="D834" s="24"/>
      <c r="E834" s="24"/>
    </row>
    <row r="835" spans="2:6" x14ac:dyDescent="0.25">
      <c r="C835" s="23"/>
      <c r="D835" s="23"/>
      <c r="E835" s="23"/>
    </row>
    <row r="836" spans="2:6" x14ac:dyDescent="0.25">
      <c r="C836" s="23"/>
      <c r="D836" s="23"/>
      <c r="E836" s="23"/>
    </row>
    <row r="837" spans="2:6" x14ac:dyDescent="0.25">
      <c r="B837" s="22"/>
      <c r="C837" s="22"/>
      <c r="D837" s="22"/>
      <c r="E837" s="22"/>
      <c r="F837" s="22"/>
    </row>
    <row r="838" spans="2:6" x14ac:dyDescent="0.25">
      <c r="B838" s="24"/>
      <c r="C838" s="20"/>
      <c r="D838" s="20"/>
      <c r="E838" s="20"/>
      <c r="F838" s="20"/>
    </row>
    <row r="839" spans="2:6" x14ac:dyDescent="0.25">
      <c r="B839" s="24"/>
      <c r="C839" s="20"/>
      <c r="D839" s="20"/>
      <c r="E839" s="20"/>
      <c r="F839" s="20"/>
    </row>
    <row r="840" spans="2:6" x14ac:dyDescent="0.25">
      <c r="B840" s="24"/>
      <c r="C840" s="20"/>
      <c r="D840" s="20"/>
      <c r="E840" s="20"/>
      <c r="F840" s="20"/>
    </row>
    <row r="841" spans="2:6" x14ac:dyDescent="0.25">
      <c r="B841" s="24"/>
      <c r="C841" s="20"/>
      <c r="D841" s="20"/>
      <c r="E841" s="20"/>
      <c r="F841" s="20"/>
    </row>
    <row r="843" spans="2:6" x14ac:dyDescent="0.25">
      <c r="B843" s="22"/>
      <c r="C843" s="20"/>
    </row>
    <row r="844" spans="2:6" x14ac:dyDescent="0.25">
      <c r="B844" s="24"/>
      <c r="C844" s="20"/>
      <c r="E844" s="24"/>
    </row>
    <row r="845" spans="2:6" x14ac:dyDescent="0.25">
      <c r="B845" s="22"/>
      <c r="C845" s="20"/>
    </row>
    <row r="857" spans="2:6" x14ac:dyDescent="0.25">
      <c r="C857" s="20"/>
      <c r="D857" s="20"/>
      <c r="E857" s="20"/>
    </row>
    <row r="858" spans="2:6" x14ac:dyDescent="0.25">
      <c r="C858" s="20"/>
      <c r="D858" s="20"/>
      <c r="E858" s="20"/>
    </row>
    <row r="859" spans="2:6" x14ac:dyDescent="0.25">
      <c r="B859" s="21"/>
      <c r="C859" s="24"/>
      <c r="D859" s="24"/>
      <c r="E859" s="24"/>
      <c r="F859" s="24"/>
    </row>
    <row r="860" spans="2:6" x14ac:dyDescent="0.25">
      <c r="C860" s="22"/>
      <c r="D860" s="22"/>
      <c r="E860" s="22"/>
      <c r="F860" s="22"/>
    </row>
    <row r="861" spans="2:6" x14ac:dyDescent="0.25">
      <c r="C861" s="24"/>
      <c r="D861" s="24"/>
      <c r="E861" s="24"/>
    </row>
    <row r="862" spans="2:6" x14ac:dyDescent="0.25">
      <c r="C862" s="23"/>
      <c r="D862" s="23"/>
      <c r="E862" s="23"/>
    </row>
    <row r="863" spans="2:6" x14ac:dyDescent="0.25">
      <c r="C863" s="23"/>
      <c r="D863" s="23"/>
      <c r="E863" s="23"/>
    </row>
    <row r="864" spans="2:6" x14ac:dyDescent="0.25">
      <c r="B864" s="22"/>
      <c r="C864" s="22"/>
      <c r="D864" s="22"/>
      <c r="E864" s="22"/>
      <c r="F864" s="22"/>
    </row>
    <row r="865" spans="2:6" x14ac:dyDescent="0.25">
      <c r="B865" s="24"/>
      <c r="C865" s="20"/>
      <c r="D865" s="20"/>
      <c r="E865" s="20"/>
      <c r="F865" s="20"/>
    </row>
    <row r="866" spans="2:6" x14ac:dyDescent="0.25">
      <c r="B866" s="24"/>
      <c r="C866" s="20"/>
      <c r="D866" s="20"/>
      <c r="E866" s="20"/>
      <c r="F866" s="20"/>
    </row>
    <row r="867" spans="2:6" x14ac:dyDescent="0.25">
      <c r="B867" s="24"/>
      <c r="C867" s="20"/>
      <c r="D867" s="20"/>
      <c r="E867" s="20"/>
      <c r="F867" s="20"/>
    </row>
    <row r="868" spans="2:6" x14ac:dyDescent="0.25">
      <c r="B868" s="24"/>
      <c r="C868" s="20"/>
      <c r="D868" s="20"/>
      <c r="E868" s="20"/>
      <c r="F868" s="20"/>
    </row>
    <row r="870" spans="2:6" x14ac:dyDescent="0.25">
      <c r="B870" s="22"/>
      <c r="C870" s="20"/>
    </row>
    <row r="871" spans="2:6" x14ac:dyDescent="0.25">
      <c r="B871" s="24"/>
      <c r="C871" s="20"/>
      <c r="E871" s="24"/>
    </row>
    <row r="872" spans="2:6" x14ac:dyDescent="0.25">
      <c r="B872" s="22"/>
      <c r="C872" s="20"/>
    </row>
    <row r="875" spans="2:6" x14ac:dyDescent="0.25">
      <c r="C875" s="20"/>
      <c r="D875" s="20"/>
      <c r="E875" s="20"/>
    </row>
    <row r="876" spans="2:6" x14ac:dyDescent="0.25">
      <c r="C876" s="20"/>
      <c r="D876" s="20"/>
      <c r="E876" s="20"/>
    </row>
    <row r="877" spans="2:6" x14ac:dyDescent="0.25">
      <c r="B877" s="21"/>
      <c r="C877" s="24"/>
      <c r="D877" s="24"/>
      <c r="E877" s="24"/>
      <c r="F877" s="24"/>
    </row>
    <row r="878" spans="2:6" x14ac:dyDescent="0.25">
      <c r="C878" s="22"/>
      <c r="D878" s="22"/>
      <c r="E878" s="22"/>
      <c r="F878" s="22"/>
    </row>
    <row r="879" spans="2:6" x14ac:dyDescent="0.25">
      <c r="C879" s="24"/>
      <c r="D879" s="24"/>
      <c r="E879" s="24"/>
    </row>
    <row r="880" spans="2:6" x14ac:dyDescent="0.25">
      <c r="C880" s="23"/>
      <c r="D880" s="23"/>
      <c r="E880" s="23"/>
    </row>
    <row r="881" spans="2:6" x14ac:dyDescent="0.25">
      <c r="C881" s="23"/>
      <c r="D881" s="23"/>
      <c r="E881" s="23"/>
    </row>
    <row r="882" spans="2:6" x14ac:dyDescent="0.25">
      <c r="B882" s="22"/>
      <c r="C882" s="22"/>
      <c r="D882" s="22"/>
      <c r="E882" s="22"/>
      <c r="F882" s="22"/>
    </row>
    <row r="883" spans="2:6" x14ac:dyDescent="0.25">
      <c r="B883" s="24"/>
      <c r="C883" s="20"/>
      <c r="D883" s="20"/>
      <c r="E883" s="20"/>
      <c r="F883" s="20"/>
    </row>
    <row r="884" spans="2:6" x14ac:dyDescent="0.25">
      <c r="B884" s="24"/>
      <c r="C884" s="20"/>
      <c r="D884" s="20"/>
      <c r="E884" s="20"/>
      <c r="F884" s="20"/>
    </row>
    <row r="885" spans="2:6" x14ac:dyDescent="0.25">
      <c r="B885" s="24"/>
      <c r="C885" s="20"/>
      <c r="D885" s="20"/>
      <c r="E885" s="20"/>
      <c r="F885" s="20"/>
    </row>
    <row r="886" spans="2:6" x14ac:dyDescent="0.25">
      <c r="B886" s="24"/>
      <c r="C886" s="20"/>
      <c r="D886" s="20"/>
      <c r="E886" s="20"/>
      <c r="F886" s="20"/>
    </row>
    <row r="888" spans="2:6" x14ac:dyDescent="0.25">
      <c r="B888" s="22"/>
      <c r="C888" s="20"/>
    </row>
    <row r="889" spans="2:6" x14ac:dyDescent="0.25">
      <c r="B889" s="24"/>
      <c r="C889" s="20"/>
      <c r="E889" s="24"/>
    </row>
    <row r="890" spans="2:6" x14ac:dyDescent="0.25">
      <c r="B890" s="22"/>
      <c r="C890" s="20"/>
    </row>
  </sheetData>
  <mergeCells count="105">
    <mergeCell ref="D439:F439"/>
    <mergeCell ref="D441:F441"/>
    <mergeCell ref="A411:B411"/>
    <mergeCell ref="D419:F419"/>
    <mergeCell ref="D421:F421"/>
    <mergeCell ref="C428:F428"/>
    <mergeCell ref="A430:B430"/>
    <mergeCell ref="E3:F3"/>
    <mergeCell ref="E4:F4"/>
    <mergeCell ref="D376:F376"/>
    <mergeCell ref="C383:F383"/>
    <mergeCell ref="A385:B385"/>
    <mergeCell ref="A386:B386"/>
    <mergeCell ref="D394:F394"/>
    <mergeCell ref="D396:F396"/>
    <mergeCell ref="C408:F408"/>
    <mergeCell ref="A410:B410"/>
    <mergeCell ref="A431:B431"/>
    <mergeCell ref="C338:F338"/>
    <mergeCell ref="A340:B340"/>
    <mergeCell ref="A341:B341"/>
    <mergeCell ref="D349:F349"/>
    <mergeCell ref="D351:F351"/>
    <mergeCell ref="C363:F363"/>
    <mergeCell ref="A365:B365"/>
    <mergeCell ref="A366:B366"/>
    <mergeCell ref="D374:F374"/>
    <mergeCell ref="A295:B295"/>
    <mergeCell ref="A296:B296"/>
    <mergeCell ref="D304:F304"/>
    <mergeCell ref="D306:F306"/>
    <mergeCell ref="C318:F318"/>
    <mergeCell ref="A320:B320"/>
    <mergeCell ref="A321:B321"/>
    <mergeCell ref="D329:F329"/>
    <mergeCell ref="D331:F331"/>
    <mergeCell ref="A251:B251"/>
    <mergeCell ref="D259:F259"/>
    <mergeCell ref="D261:F261"/>
    <mergeCell ref="C273:F273"/>
    <mergeCell ref="A275:B275"/>
    <mergeCell ref="A276:B276"/>
    <mergeCell ref="D284:F284"/>
    <mergeCell ref="D286:F286"/>
    <mergeCell ref="C293:F293"/>
    <mergeCell ref="D214:F214"/>
    <mergeCell ref="D216:F216"/>
    <mergeCell ref="C228:F228"/>
    <mergeCell ref="A230:B230"/>
    <mergeCell ref="A231:B231"/>
    <mergeCell ref="D239:F239"/>
    <mergeCell ref="D241:F241"/>
    <mergeCell ref="C248:F248"/>
    <mergeCell ref="A250:B250"/>
    <mergeCell ref="D171:F171"/>
    <mergeCell ref="C183:F183"/>
    <mergeCell ref="A185:B185"/>
    <mergeCell ref="A186:B186"/>
    <mergeCell ref="D194:F194"/>
    <mergeCell ref="D196:F196"/>
    <mergeCell ref="C203:F203"/>
    <mergeCell ref="A205:B205"/>
    <mergeCell ref="A206:B206"/>
    <mergeCell ref="C138:F138"/>
    <mergeCell ref="A140:B140"/>
    <mergeCell ref="A141:B141"/>
    <mergeCell ref="D149:F149"/>
    <mergeCell ref="D151:F151"/>
    <mergeCell ref="C158:F158"/>
    <mergeCell ref="A160:B160"/>
    <mergeCell ref="A161:B161"/>
    <mergeCell ref="D169:F169"/>
    <mergeCell ref="A95:B95"/>
    <mergeCell ref="A96:B96"/>
    <mergeCell ref="D104:F104"/>
    <mergeCell ref="D106:F106"/>
    <mergeCell ref="C113:F113"/>
    <mergeCell ref="A115:B115"/>
    <mergeCell ref="A116:B116"/>
    <mergeCell ref="D124:F124"/>
    <mergeCell ref="D126:F126"/>
    <mergeCell ref="A51:B51"/>
    <mergeCell ref="D59:F59"/>
    <mergeCell ref="D61:F61"/>
    <mergeCell ref="C68:F68"/>
    <mergeCell ref="A70:B70"/>
    <mergeCell ref="A71:B71"/>
    <mergeCell ref="D79:F79"/>
    <mergeCell ref="D81:F81"/>
    <mergeCell ref="C93:F93"/>
    <mergeCell ref="A4:B4"/>
    <mergeCell ref="A1:F1"/>
    <mergeCell ref="C16:F16"/>
    <mergeCell ref="A2:B2"/>
    <mergeCell ref="A3:B3"/>
    <mergeCell ref="C2:F2"/>
    <mergeCell ref="C4:D4"/>
    <mergeCell ref="C48:F48"/>
    <mergeCell ref="A50:B50"/>
    <mergeCell ref="A18:B18"/>
    <mergeCell ref="A19:B19"/>
    <mergeCell ref="D29:F29"/>
    <mergeCell ref="D27:F27"/>
    <mergeCell ref="A11:B12"/>
    <mergeCell ref="C12:D12"/>
  </mergeCells>
  <dataValidations disablePrompts="1" count="1">
    <dataValidation type="list" allowBlank="1" showInputMessage="1" showErrorMessage="1" sqref="B30 B889 B44 B422 B62 B82 B107 B127 B152 B172 B197 B217 B242 B262 B287 B307 B332 B352 B377 B397 B466 B484 B511 B529 B556 B574 B601 B619 B646 B664 B691 B709 B736 B754 B781 B799 B826 B844 B871 B442" xr:uid="{96D8D165-0E57-4F94-92BD-C25BF755EE36}">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A6441-0217-4539-8ADA-4DEA37C15BF9}">
  <dimension ref="A1:F444"/>
  <sheetViews>
    <sheetView workbookViewId="0">
      <selection activeCell="A406" sqref="A406:F444"/>
    </sheetView>
  </sheetViews>
  <sheetFormatPr defaultRowHeight="15" x14ac:dyDescent="0.25"/>
  <cols>
    <col min="1" max="6" width="13.7109375" customWidth="1"/>
  </cols>
  <sheetData>
    <row r="1" spans="1:6" x14ac:dyDescent="0.25">
      <c r="A1" s="9"/>
      <c r="B1" s="10"/>
      <c r="C1" s="11"/>
      <c r="D1" s="11"/>
      <c r="E1" s="11"/>
      <c r="F1" s="12"/>
    </row>
    <row r="2" spans="1:6" ht="15.75" thickBot="1" x14ac:dyDescent="0.3">
      <c r="A2" s="3"/>
      <c r="B2" s="1"/>
      <c r="C2" s="33" t="s">
        <v>21</v>
      </c>
      <c r="D2" s="1"/>
      <c r="E2" s="13"/>
      <c r="F2" s="2"/>
    </row>
    <row r="3" spans="1:6" ht="15.75" thickBot="1" x14ac:dyDescent="0.3">
      <c r="A3" s="3"/>
      <c r="B3" s="28" t="s">
        <v>20</v>
      </c>
      <c r="C3" s="44"/>
      <c r="D3" s="45"/>
      <c r="E3" s="45"/>
      <c r="F3" s="46"/>
    </row>
    <row r="4" spans="1:6" ht="15.75" thickBot="1" x14ac:dyDescent="0.3">
      <c r="A4" s="3"/>
      <c r="B4" s="1"/>
      <c r="C4" s="25" t="s">
        <v>0</v>
      </c>
      <c r="D4" s="25" t="s">
        <v>1</v>
      </c>
      <c r="E4" s="25" t="s">
        <v>2</v>
      </c>
      <c r="F4" s="26" t="s">
        <v>3</v>
      </c>
    </row>
    <row r="5" spans="1:6" ht="15.75" thickBot="1" x14ac:dyDescent="0.3">
      <c r="A5" s="39" t="s">
        <v>15</v>
      </c>
      <c r="B5" s="48"/>
      <c r="C5" s="19"/>
      <c r="D5" s="19"/>
      <c r="E5" s="19"/>
      <c r="F5" s="14">
        <f>C5+D5+E5</f>
        <v>0</v>
      </c>
    </row>
    <row r="6" spans="1:6" x14ac:dyDescent="0.25">
      <c r="A6" s="39" t="s">
        <v>16</v>
      </c>
      <c r="B6" s="40"/>
      <c r="C6" s="15">
        <f>IF(F5,C5/F5,0)</f>
        <v>0</v>
      </c>
      <c r="D6" s="15">
        <f>IF(F5,D5/F5,0)</f>
        <v>0</v>
      </c>
      <c r="E6" s="15">
        <f>IF(F5,E5/F5,0)</f>
        <v>0</v>
      </c>
      <c r="F6" s="2"/>
    </row>
    <row r="7" spans="1:6" x14ac:dyDescent="0.25">
      <c r="A7" s="3"/>
      <c r="B7" s="1"/>
      <c r="C7" s="16"/>
      <c r="D7" s="16"/>
      <c r="E7" s="16"/>
      <c r="F7" s="2"/>
    </row>
    <row r="8" spans="1:6" ht="15.75" thickBot="1" x14ac:dyDescent="0.3">
      <c r="A8" s="3"/>
      <c r="B8" s="25" t="s">
        <v>19</v>
      </c>
      <c r="C8" s="25" t="s">
        <v>0</v>
      </c>
      <c r="D8" s="25" t="s">
        <v>1</v>
      </c>
      <c r="E8" s="25" t="s">
        <v>2</v>
      </c>
      <c r="F8" s="26" t="s">
        <v>3</v>
      </c>
    </row>
    <row r="9" spans="1:6" ht="15.75" thickBot="1" x14ac:dyDescent="0.3">
      <c r="A9" s="27" t="s">
        <v>11</v>
      </c>
      <c r="B9" s="19"/>
      <c r="C9" s="17">
        <f>B9*C6*'Daycare Center'!$C$6</f>
        <v>0</v>
      </c>
      <c r="D9" s="17">
        <f>B9*D6*'Daycare Center'!$D$6</f>
        <v>0</v>
      </c>
      <c r="E9" s="17">
        <f>B9*E6*'Daycare Center'!$E$6</f>
        <v>0</v>
      </c>
      <c r="F9" s="18">
        <f>C9+D9+E9</f>
        <v>0</v>
      </c>
    </row>
    <row r="10" spans="1:6" ht="15.75" thickBot="1" x14ac:dyDescent="0.3">
      <c r="A10" s="27" t="s">
        <v>12</v>
      </c>
      <c r="B10" s="19"/>
      <c r="C10" s="17">
        <f>B10*C6*'Daycare Center'!$C$7</f>
        <v>0</v>
      </c>
      <c r="D10" s="17">
        <f>B10*D6*'Daycare Center'!$D$7</f>
        <v>0</v>
      </c>
      <c r="E10" s="17">
        <f>B10*E6*'Daycare Center'!$E$7</f>
        <v>0</v>
      </c>
      <c r="F10" s="18">
        <f>C10+D10+E10</f>
        <v>0</v>
      </c>
    </row>
    <row r="11" spans="1:6" ht="15.75" thickBot="1" x14ac:dyDescent="0.3">
      <c r="A11" s="27" t="s">
        <v>13</v>
      </c>
      <c r="B11" s="19"/>
      <c r="C11" s="17">
        <f>B11*C6*'Daycare Center'!$C$8</f>
        <v>0</v>
      </c>
      <c r="D11" s="17">
        <f>B11*D6*'Daycare Center'!$D$8</f>
        <v>0</v>
      </c>
      <c r="E11" s="17">
        <f>B11*E6*'Daycare Center'!$E$8</f>
        <v>0</v>
      </c>
      <c r="F11" s="18">
        <f>C11+D11+E11</f>
        <v>0</v>
      </c>
    </row>
    <row r="12" spans="1:6" ht="15.75" thickBot="1" x14ac:dyDescent="0.3">
      <c r="A12" s="27" t="s">
        <v>14</v>
      </c>
      <c r="B12" s="19"/>
      <c r="C12" s="17">
        <f>B12*C6*'Daycare Center'!$C$9</f>
        <v>0</v>
      </c>
      <c r="D12" s="17">
        <f>B12*D6*'Daycare Center'!$D$9</f>
        <v>0</v>
      </c>
      <c r="E12" s="17">
        <f>B12*E6*'Daycare Center'!$E$9</f>
        <v>0</v>
      </c>
      <c r="F12" s="18">
        <f>C12+D12+E12</f>
        <v>0</v>
      </c>
    </row>
    <row r="13" spans="1:6" x14ac:dyDescent="0.25">
      <c r="A13" s="27"/>
      <c r="B13" s="29"/>
      <c r="C13" s="13"/>
      <c r="D13" s="13"/>
      <c r="E13" s="13"/>
      <c r="F13" s="30"/>
    </row>
    <row r="14" spans="1:6" ht="15.75" thickBot="1" x14ac:dyDescent="0.3">
      <c r="A14" s="27"/>
      <c r="B14" s="29"/>
      <c r="C14" s="13"/>
      <c r="D14" s="51" t="s">
        <v>18</v>
      </c>
      <c r="E14" s="51"/>
      <c r="F14" s="52"/>
    </row>
    <row r="15" spans="1:6" ht="15.75" thickBot="1" x14ac:dyDescent="0.3">
      <c r="A15" s="3"/>
      <c r="B15" s="1"/>
      <c r="C15" s="1"/>
      <c r="D15" s="1"/>
      <c r="E15" s="19"/>
      <c r="F15" s="2"/>
    </row>
    <row r="16" spans="1:6" ht="15.75" thickBot="1" x14ac:dyDescent="0.3">
      <c r="A16" s="3"/>
      <c r="B16" s="25" t="s">
        <v>4</v>
      </c>
      <c r="C16" s="17">
        <f>F9+F10+F11+F12</f>
        <v>0</v>
      </c>
      <c r="D16" s="49" t="s">
        <v>6</v>
      </c>
      <c r="E16" s="49"/>
      <c r="F16" s="50"/>
    </row>
    <row r="17" spans="1:6" ht="15.75" thickBot="1" x14ac:dyDescent="0.3">
      <c r="A17" s="27" t="s">
        <v>7</v>
      </c>
      <c r="B17" s="32" t="s">
        <v>22</v>
      </c>
      <c r="C17" s="17" t="b">
        <f>IF(B17="yes",'Daycare Center'!$F$6*(B10+B12))</f>
        <v>0</v>
      </c>
      <c r="D17" s="1"/>
      <c r="E17" s="19"/>
      <c r="F17" s="2"/>
    </row>
    <row r="18" spans="1:6" x14ac:dyDescent="0.25">
      <c r="A18" s="3"/>
      <c r="B18" s="25" t="s">
        <v>5</v>
      </c>
      <c r="C18" s="17">
        <f>(E15*4.5*E17)*(C16+C17)</f>
        <v>0</v>
      </c>
      <c r="D18" s="1"/>
      <c r="E18" s="1"/>
      <c r="F18" s="2"/>
    </row>
    <row r="19" spans="1:6" ht="15.75" thickBot="1" x14ac:dyDescent="0.3">
      <c r="A19" s="5"/>
      <c r="B19" s="6"/>
      <c r="C19" s="6"/>
      <c r="D19" s="6"/>
      <c r="E19" s="6"/>
      <c r="F19" s="8"/>
    </row>
    <row r="20" spans="1:6" ht="15.75" thickBot="1" x14ac:dyDescent="0.3"/>
    <row r="21" spans="1:6" x14ac:dyDescent="0.25">
      <c r="A21" s="9"/>
      <c r="B21" s="10"/>
      <c r="C21" s="11"/>
      <c r="D21" s="11"/>
      <c r="E21" s="11"/>
      <c r="F21" s="12"/>
    </row>
    <row r="22" spans="1:6" ht="15.75" thickBot="1" x14ac:dyDescent="0.3">
      <c r="A22" s="3"/>
      <c r="B22" s="1"/>
      <c r="C22" s="33" t="s">
        <v>21</v>
      </c>
      <c r="D22" s="1"/>
      <c r="E22" s="13"/>
      <c r="F22" s="2"/>
    </row>
    <row r="23" spans="1:6" ht="15.75" thickBot="1" x14ac:dyDescent="0.3">
      <c r="A23" s="3"/>
      <c r="B23" s="28" t="s">
        <v>20</v>
      </c>
      <c r="C23" s="44"/>
      <c r="D23" s="45"/>
      <c r="E23" s="45"/>
      <c r="F23" s="46"/>
    </row>
    <row r="24" spans="1:6" ht="15.75" thickBot="1" x14ac:dyDescent="0.3">
      <c r="A24" s="3"/>
      <c r="B24" s="1"/>
      <c r="C24" s="25" t="s">
        <v>0</v>
      </c>
      <c r="D24" s="25" t="s">
        <v>1</v>
      </c>
      <c r="E24" s="25" t="s">
        <v>2</v>
      </c>
      <c r="F24" s="26" t="s">
        <v>3</v>
      </c>
    </row>
    <row r="25" spans="1:6" ht="15.75" thickBot="1" x14ac:dyDescent="0.3">
      <c r="A25" s="39" t="s">
        <v>15</v>
      </c>
      <c r="B25" s="48"/>
      <c r="C25" s="19"/>
      <c r="D25" s="19"/>
      <c r="E25" s="19"/>
      <c r="F25" s="14">
        <f>C25+D25+E25</f>
        <v>0</v>
      </c>
    </row>
    <row r="26" spans="1:6" x14ac:dyDescent="0.25">
      <c r="A26" s="39" t="s">
        <v>16</v>
      </c>
      <c r="B26" s="40"/>
      <c r="C26" s="15">
        <f>IF(F25,C25/F25,0)</f>
        <v>0</v>
      </c>
      <c r="D26" s="15">
        <f>IF(F25,D25/F25,0)</f>
        <v>0</v>
      </c>
      <c r="E26" s="15">
        <f>IF(F25,E25/F25,0)</f>
        <v>0</v>
      </c>
      <c r="F26" s="2"/>
    </row>
    <row r="27" spans="1:6" x14ac:dyDescent="0.25">
      <c r="A27" s="3"/>
      <c r="B27" s="1"/>
      <c r="C27" s="16"/>
      <c r="D27" s="16"/>
      <c r="E27" s="16"/>
      <c r="F27" s="2"/>
    </row>
    <row r="28" spans="1:6" ht="15.75" thickBot="1" x14ac:dyDescent="0.3">
      <c r="A28" s="3"/>
      <c r="B28" s="25" t="s">
        <v>19</v>
      </c>
      <c r="C28" s="25" t="s">
        <v>0</v>
      </c>
      <c r="D28" s="25" t="s">
        <v>1</v>
      </c>
      <c r="E28" s="25" t="s">
        <v>2</v>
      </c>
      <c r="F28" s="26" t="s">
        <v>3</v>
      </c>
    </row>
    <row r="29" spans="1:6" ht="15.75" thickBot="1" x14ac:dyDescent="0.3">
      <c r="A29" s="27" t="s">
        <v>11</v>
      </c>
      <c r="B29" s="19"/>
      <c r="C29" s="17">
        <f>B29*C26*'Daycare Center'!$C$6</f>
        <v>0</v>
      </c>
      <c r="D29" s="17">
        <f>B29*D26*'Daycare Center'!$D$6</f>
        <v>0</v>
      </c>
      <c r="E29" s="17">
        <f>B29*E26*'Daycare Center'!$E$6</f>
        <v>0</v>
      </c>
      <c r="F29" s="18">
        <f>C29+D29+E29</f>
        <v>0</v>
      </c>
    </row>
    <row r="30" spans="1:6" ht="15.75" thickBot="1" x14ac:dyDescent="0.3">
      <c r="A30" s="27" t="s">
        <v>12</v>
      </c>
      <c r="B30" s="19"/>
      <c r="C30" s="17">
        <f>B30*C26*'Daycare Center'!$C$7</f>
        <v>0</v>
      </c>
      <c r="D30" s="17">
        <f>B30*D26*'Daycare Center'!$D$7</f>
        <v>0</v>
      </c>
      <c r="E30" s="17">
        <f>B30*E26*'Daycare Center'!$E$7</f>
        <v>0</v>
      </c>
      <c r="F30" s="18">
        <f>C30+D30+E30</f>
        <v>0</v>
      </c>
    </row>
    <row r="31" spans="1:6" ht="15.75" thickBot="1" x14ac:dyDescent="0.3">
      <c r="A31" s="27" t="s">
        <v>13</v>
      </c>
      <c r="B31" s="19"/>
      <c r="C31" s="17">
        <f>B31*C26*'Daycare Center'!$C$8</f>
        <v>0</v>
      </c>
      <c r="D31" s="17">
        <f>B31*D26*'Daycare Center'!$D$8</f>
        <v>0</v>
      </c>
      <c r="E31" s="17">
        <f>B31*E26*'Daycare Center'!$E$8</f>
        <v>0</v>
      </c>
      <c r="F31" s="18">
        <f>C31+D31+E31</f>
        <v>0</v>
      </c>
    </row>
    <row r="32" spans="1:6" ht="15.75" thickBot="1" x14ac:dyDescent="0.3">
      <c r="A32" s="27" t="s">
        <v>14</v>
      </c>
      <c r="B32" s="19"/>
      <c r="C32" s="17">
        <f>B32*C26*'Daycare Center'!$C$9</f>
        <v>0</v>
      </c>
      <c r="D32" s="17">
        <f>B32*D26*'Daycare Center'!$D$9</f>
        <v>0</v>
      </c>
      <c r="E32" s="17">
        <f>B32*E26*'Daycare Center'!$E$9</f>
        <v>0</v>
      </c>
      <c r="F32" s="18">
        <f>C32+D32+E32</f>
        <v>0</v>
      </c>
    </row>
    <row r="33" spans="1:6" x14ac:dyDescent="0.25">
      <c r="A33" s="27"/>
      <c r="B33" s="29"/>
      <c r="C33" s="13"/>
      <c r="D33" s="13"/>
      <c r="E33" s="13"/>
      <c r="F33" s="30"/>
    </row>
    <row r="34" spans="1:6" ht="15.75" thickBot="1" x14ac:dyDescent="0.3">
      <c r="A34" s="27"/>
      <c r="B34" s="29"/>
      <c r="C34" s="13"/>
      <c r="D34" s="51" t="s">
        <v>18</v>
      </c>
      <c r="E34" s="51"/>
      <c r="F34" s="52"/>
    </row>
    <row r="35" spans="1:6" ht="15.75" thickBot="1" x14ac:dyDescent="0.3">
      <c r="A35" s="3"/>
      <c r="B35" s="1"/>
      <c r="C35" s="1"/>
      <c r="D35" s="1"/>
      <c r="E35" s="19"/>
      <c r="F35" s="2"/>
    </row>
    <row r="36" spans="1:6" ht="15.75" thickBot="1" x14ac:dyDescent="0.3">
      <c r="A36" s="3"/>
      <c r="B36" s="25" t="s">
        <v>4</v>
      </c>
      <c r="C36" s="17">
        <f>F29+F30+F31+F32</f>
        <v>0</v>
      </c>
      <c r="D36" s="49" t="s">
        <v>6</v>
      </c>
      <c r="E36" s="49"/>
      <c r="F36" s="50"/>
    </row>
    <row r="37" spans="1:6" ht="15.75" thickBot="1" x14ac:dyDescent="0.3">
      <c r="A37" s="27" t="s">
        <v>7</v>
      </c>
      <c r="B37" s="32" t="s">
        <v>22</v>
      </c>
      <c r="C37" s="17" t="b">
        <f>IF(B37="yes",'Daycare Center'!$F$6*(B30+B32))</f>
        <v>0</v>
      </c>
      <c r="D37" s="1"/>
      <c r="E37" s="19"/>
      <c r="F37" s="2"/>
    </row>
    <row r="38" spans="1:6" x14ac:dyDescent="0.25">
      <c r="A38" s="3"/>
      <c r="B38" s="25" t="s">
        <v>5</v>
      </c>
      <c r="C38" s="17">
        <f>(E35*4.5*E37)*(C36+C37)</f>
        <v>0</v>
      </c>
      <c r="D38" s="1"/>
      <c r="E38" s="1"/>
      <c r="F38" s="2"/>
    </row>
    <row r="39" spans="1:6" ht="15.75" thickBot="1" x14ac:dyDescent="0.3">
      <c r="A39" s="5"/>
      <c r="B39" s="6"/>
      <c r="C39" s="6"/>
      <c r="D39" s="6"/>
      <c r="E39" s="6"/>
      <c r="F39" s="8"/>
    </row>
    <row r="45" spans="1:6" ht="15.75" thickBot="1" x14ac:dyDescent="0.3"/>
    <row r="46" spans="1:6" x14ac:dyDescent="0.25">
      <c r="A46" s="9"/>
      <c r="B46" s="10"/>
      <c r="C46" s="11"/>
      <c r="D46" s="11"/>
      <c r="E46" s="11"/>
      <c r="F46" s="12"/>
    </row>
    <row r="47" spans="1:6" ht="15.75" thickBot="1" x14ac:dyDescent="0.3">
      <c r="A47" s="3"/>
      <c r="B47" s="1"/>
      <c r="C47" s="33" t="s">
        <v>21</v>
      </c>
      <c r="D47" s="1"/>
      <c r="E47" s="13"/>
      <c r="F47" s="2"/>
    </row>
    <row r="48" spans="1:6" ht="15.75" thickBot="1" x14ac:dyDescent="0.3">
      <c r="A48" s="3"/>
      <c r="B48" s="28" t="s">
        <v>20</v>
      </c>
      <c r="C48" s="44"/>
      <c r="D48" s="45"/>
      <c r="E48" s="45"/>
      <c r="F48" s="46"/>
    </row>
    <row r="49" spans="1:6" ht="15.75" thickBot="1" x14ac:dyDescent="0.3">
      <c r="A49" s="3"/>
      <c r="B49" s="1"/>
      <c r="C49" s="25" t="s">
        <v>0</v>
      </c>
      <c r="D49" s="25" t="s">
        <v>1</v>
      </c>
      <c r="E49" s="25" t="s">
        <v>2</v>
      </c>
      <c r="F49" s="26" t="s">
        <v>3</v>
      </c>
    </row>
    <row r="50" spans="1:6" ht="15.75" thickBot="1" x14ac:dyDescent="0.3">
      <c r="A50" s="39" t="s">
        <v>15</v>
      </c>
      <c r="B50" s="48"/>
      <c r="C50" s="19"/>
      <c r="D50" s="19"/>
      <c r="E50" s="19"/>
      <c r="F50" s="14">
        <f>C50+D50+E50</f>
        <v>0</v>
      </c>
    </row>
    <row r="51" spans="1:6" x14ac:dyDescent="0.25">
      <c r="A51" s="39" t="s">
        <v>16</v>
      </c>
      <c r="B51" s="40"/>
      <c r="C51" s="15">
        <f>IF(F50,C50/F50,0)</f>
        <v>0</v>
      </c>
      <c r="D51" s="15">
        <f>IF(F50,D50/F50,0)</f>
        <v>0</v>
      </c>
      <c r="E51" s="15">
        <f>IF(F50,E50/F50,0)</f>
        <v>0</v>
      </c>
      <c r="F51" s="2"/>
    </row>
    <row r="52" spans="1:6" x14ac:dyDescent="0.25">
      <c r="A52" s="3"/>
      <c r="B52" s="1"/>
      <c r="C52" s="16"/>
      <c r="D52" s="16"/>
      <c r="E52" s="16"/>
      <c r="F52" s="2"/>
    </row>
    <row r="53" spans="1:6" ht="15.75" thickBot="1" x14ac:dyDescent="0.3">
      <c r="A53" s="3"/>
      <c r="B53" s="25" t="s">
        <v>19</v>
      </c>
      <c r="C53" s="25" t="s">
        <v>0</v>
      </c>
      <c r="D53" s="25" t="s">
        <v>1</v>
      </c>
      <c r="E53" s="25" t="s">
        <v>2</v>
      </c>
      <c r="F53" s="26" t="s">
        <v>3</v>
      </c>
    </row>
    <row r="54" spans="1:6" ht="15.75" thickBot="1" x14ac:dyDescent="0.3">
      <c r="A54" s="27" t="s">
        <v>11</v>
      </c>
      <c r="B54" s="19"/>
      <c r="C54" s="17">
        <f>B54*C51*'Daycare Center'!$C$6</f>
        <v>0</v>
      </c>
      <c r="D54" s="17">
        <f>B54*D51*'Daycare Center'!$D$6</f>
        <v>0</v>
      </c>
      <c r="E54" s="17">
        <f>B54*E51*'Daycare Center'!$E$6</f>
        <v>0</v>
      </c>
      <c r="F54" s="18">
        <f>C54+D54+E54</f>
        <v>0</v>
      </c>
    </row>
    <row r="55" spans="1:6" ht="15.75" thickBot="1" x14ac:dyDescent="0.3">
      <c r="A55" s="27" t="s">
        <v>12</v>
      </c>
      <c r="B55" s="19"/>
      <c r="C55" s="17">
        <f>B55*C51*'Daycare Center'!$C$7</f>
        <v>0</v>
      </c>
      <c r="D55" s="17">
        <f>B55*D51*'Daycare Center'!$D$7</f>
        <v>0</v>
      </c>
      <c r="E55" s="17">
        <f>B55*E51*'Daycare Center'!$E$7</f>
        <v>0</v>
      </c>
      <c r="F55" s="18">
        <f>C55+D55+E55</f>
        <v>0</v>
      </c>
    </row>
    <row r="56" spans="1:6" ht="15.75" thickBot="1" x14ac:dyDescent="0.3">
      <c r="A56" s="27" t="s">
        <v>13</v>
      </c>
      <c r="B56" s="19"/>
      <c r="C56" s="17">
        <f>B56*C51*'Daycare Center'!$C$8</f>
        <v>0</v>
      </c>
      <c r="D56" s="17">
        <f>B56*D51*'Daycare Center'!$D$8</f>
        <v>0</v>
      </c>
      <c r="E56" s="17">
        <f>B56*E51*'Daycare Center'!$E$8</f>
        <v>0</v>
      </c>
      <c r="F56" s="18">
        <f>C56+D56+E56</f>
        <v>0</v>
      </c>
    </row>
    <row r="57" spans="1:6" ht="15.75" thickBot="1" x14ac:dyDescent="0.3">
      <c r="A57" s="27" t="s">
        <v>14</v>
      </c>
      <c r="B57" s="19"/>
      <c r="C57" s="17">
        <f>B57*C51*'Daycare Center'!$C$9</f>
        <v>0</v>
      </c>
      <c r="D57" s="17">
        <f>B57*D51*'Daycare Center'!$D$9</f>
        <v>0</v>
      </c>
      <c r="E57" s="17">
        <f>B57*E51*'Daycare Center'!$E$9</f>
        <v>0</v>
      </c>
      <c r="F57" s="18">
        <f>C57+D57+E57</f>
        <v>0</v>
      </c>
    </row>
    <row r="58" spans="1:6" x14ac:dyDescent="0.25">
      <c r="A58" s="27"/>
      <c r="B58" s="29"/>
      <c r="C58" s="13"/>
      <c r="D58" s="13"/>
      <c r="E58" s="13"/>
      <c r="F58" s="30"/>
    </row>
    <row r="59" spans="1:6" ht="15.75" thickBot="1" x14ac:dyDescent="0.3">
      <c r="A59" s="27"/>
      <c r="B59" s="29"/>
      <c r="C59" s="13"/>
      <c r="D59" s="51" t="s">
        <v>18</v>
      </c>
      <c r="E59" s="51"/>
      <c r="F59" s="52"/>
    </row>
    <row r="60" spans="1:6" ht="15.75" thickBot="1" x14ac:dyDescent="0.3">
      <c r="A60" s="3"/>
      <c r="B60" s="1"/>
      <c r="C60" s="1"/>
      <c r="D60" s="1"/>
      <c r="E60" s="19"/>
      <c r="F60" s="2"/>
    </row>
    <row r="61" spans="1:6" ht="15.75" thickBot="1" x14ac:dyDescent="0.3">
      <c r="A61" s="3"/>
      <c r="B61" s="25" t="s">
        <v>4</v>
      </c>
      <c r="C61" s="17">
        <f>F54+F55+F56+F57</f>
        <v>0</v>
      </c>
      <c r="D61" s="49" t="s">
        <v>6</v>
      </c>
      <c r="E61" s="49"/>
      <c r="F61" s="50"/>
    </row>
    <row r="62" spans="1:6" ht="15.75" thickBot="1" x14ac:dyDescent="0.3">
      <c r="A62" s="27" t="s">
        <v>7</v>
      </c>
      <c r="B62" s="32" t="s">
        <v>22</v>
      </c>
      <c r="C62" s="17" t="b">
        <f>IF(B62="yes",'Daycare Center'!$F$6*(B55+B57))</f>
        <v>0</v>
      </c>
      <c r="D62" s="1"/>
      <c r="E62" s="19"/>
      <c r="F62" s="2"/>
    </row>
    <row r="63" spans="1:6" x14ac:dyDescent="0.25">
      <c r="A63" s="3"/>
      <c r="B63" s="25" t="s">
        <v>5</v>
      </c>
      <c r="C63" s="17">
        <f>(E60*4.5*E62)*(C61+C62)</f>
        <v>0</v>
      </c>
      <c r="D63" s="1"/>
      <c r="E63" s="1"/>
      <c r="F63" s="2"/>
    </row>
    <row r="64" spans="1:6" ht="15.75" thickBot="1" x14ac:dyDescent="0.3">
      <c r="A64" s="5"/>
      <c r="B64" s="6"/>
      <c r="C64" s="6"/>
      <c r="D64" s="6"/>
      <c r="E64" s="6"/>
      <c r="F64" s="8"/>
    </row>
    <row r="65" spans="1:6" ht="15.75" thickBot="1" x14ac:dyDescent="0.3"/>
    <row r="66" spans="1:6" x14ac:dyDescent="0.25">
      <c r="A66" s="9"/>
      <c r="B66" s="10"/>
      <c r="C66" s="11"/>
      <c r="D66" s="11"/>
      <c r="E66" s="11"/>
      <c r="F66" s="12"/>
    </row>
    <row r="67" spans="1:6" ht="15.75" thickBot="1" x14ac:dyDescent="0.3">
      <c r="A67" s="3"/>
      <c r="B67" s="1"/>
      <c r="C67" s="33" t="s">
        <v>21</v>
      </c>
      <c r="D67" s="1"/>
      <c r="E67" s="13"/>
      <c r="F67" s="2"/>
    </row>
    <row r="68" spans="1:6" ht="15.75" thickBot="1" x14ac:dyDescent="0.3">
      <c r="A68" s="3"/>
      <c r="B68" s="28" t="s">
        <v>20</v>
      </c>
      <c r="C68" s="44"/>
      <c r="D68" s="45"/>
      <c r="E68" s="45"/>
      <c r="F68" s="46"/>
    </row>
    <row r="69" spans="1:6" ht="15.75" thickBot="1" x14ac:dyDescent="0.3">
      <c r="A69" s="3"/>
      <c r="B69" s="1"/>
      <c r="C69" s="25" t="s">
        <v>0</v>
      </c>
      <c r="D69" s="25" t="s">
        <v>1</v>
      </c>
      <c r="E69" s="25" t="s">
        <v>2</v>
      </c>
      <c r="F69" s="26" t="s">
        <v>3</v>
      </c>
    </row>
    <row r="70" spans="1:6" ht="15.75" thickBot="1" x14ac:dyDescent="0.3">
      <c r="A70" s="39" t="s">
        <v>15</v>
      </c>
      <c r="B70" s="48"/>
      <c r="C70" s="19"/>
      <c r="D70" s="19"/>
      <c r="E70" s="19"/>
      <c r="F70" s="14">
        <f>C70+D70+E70</f>
        <v>0</v>
      </c>
    </row>
    <row r="71" spans="1:6" x14ac:dyDescent="0.25">
      <c r="A71" s="39" t="s">
        <v>16</v>
      </c>
      <c r="B71" s="40"/>
      <c r="C71" s="15">
        <f>IF(F70,C70/F70,0)</f>
        <v>0</v>
      </c>
      <c r="D71" s="15">
        <f>IF(F70,D70/F70,0)</f>
        <v>0</v>
      </c>
      <c r="E71" s="15">
        <f>IF(F70,E70/F70,0)</f>
        <v>0</v>
      </c>
      <c r="F71" s="2"/>
    </row>
    <row r="72" spans="1:6" x14ac:dyDescent="0.25">
      <c r="A72" s="3"/>
      <c r="B72" s="1"/>
      <c r="C72" s="16"/>
      <c r="D72" s="16"/>
      <c r="E72" s="16"/>
      <c r="F72" s="2"/>
    </row>
    <row r="73" spans="1:6" ht="15.75" thickBot="1" x14ac:dyDescent="0.3">
      <c r="A73" s="3"/>
      <c r="B73" s="25" t="s">
        <v>19</v>
      </c>
      <c r="C73" s="25" t="s">
        <v>0</v>
      </c>
      <c r="D73" s="25" t="s">
        <v>1</v>
      </c>
      <c r="E73" s="25" t="s">
        <v>2</v>
      </c>
      <c r="F73" s="26" t="s">
        <v>3</v>
      </c>
    </row>
    <row r="74" spans="1:6" ht="15.75" thickBot="1" x14ac:dyDescent="0.3">
      <c r="A74" s="27" t="s">
        <v>11</v>
      </c>
      <c r="B74" s="19"/>
      <c r="C74" s="17">
        <f>B74*C71*'Daycare Center'!$C$6</f>
        <v>0</v>
      </c>
      <c r="D74" s="17">
        <f>B74*D71*'Daycare Center'!$D$6</f>
        <v>0</v>
      </c>
      <c r="E74" s="17">
        <f>B74*E71*'Daycare Center'!$E$6</f>
        <v>0</v>
      </c>
      <c r="F74" s="18">
        <f>C74+D74+E74</f>
        <v>0</v>
      </c>
    </row>
    <row r="75" spans="1:6" ht="15.75" thickBot="1" x14ac:dyDescent="0.3">
      <c r="A75" s="27" t="s">
        <v>12</v>
      </c>
      <c r="B75" s="19"/>
      <c r="C75" s="17">
        <f>B75*C71*'Daycare Center'!$C$7</f>
        <v>0</v>
      </c>
      <c r="D75" s="17">
        <f>B75*D71*'Daycare Center'!$D$7</f>
        <v>0</v>
      </c>
      <c r="E75" s="17">
        <f>B75*E71*'Daycare Center'!$E$7</f>
        <v>0</v>
      </c>
      <c r="F75" s="18">
        <f>C75+D75+E75</f>
        <v>0</v>
      </c>
    </row>
    <row r="76" spans="1:6" ht="15.75" thickBot="1" x14ac:dyDescent="0.3">
      <c r="A76" s="27" t="s">
        <v>13</v>
      </c>
      <c r="B76" s="19"/>
      <c r="C76" s="17">
        <f>B76*C71*'Daycare Center'!$C$8</f>
        <v>0</v>
      </c>
      <c r="D76" s="17">
        <f>B76*D71*'Daycare Center'!$D$8</f>
        <v>0</v>
      </c>
      <c r="E76" s="17">
        <f>B76*E71*'Daycare Center'!$E$8</f>
        <v>0</v>
      </c>
      <c r="F76" s="18">
        <f>C76+D76+E76</f>
        <v>0</v>
      </c>
    </row>
    <row r="77" spans="1:6" ht="15.75" thickBot="1" x14ac:dyDescent="0.3">
      <c r="A77" s="27" t="s">
        <v>14</v>
      </c>
      <c r="B77" s="19"/>
      <c r="C77" s="17">
        <f>B77*C71*'Daycare Center'!$C$9</f>
        <v>0</v>
      </c>
      <c r="D77" s="17">
        <f>B77*D71*'Daycare Center'!$D$9</f>
        <v>0</v>
      </c>
      <c r="E77" s="17">
        <f>B77*E71*'Daycare Center'!$E$9</f>
        <v>0</v>
      </c>
      <c r="F77" s="18">
        <f>C77+D77+E77</f>
        <v>0</v>
      </c>
    </row>
    <row r="78" spans="1:6" x14ac:dyDescent="0.25">
      <c r="A78" s="27"/>
      <c r="B78" s="29"/>
      <c r="C78" s="13"/>
      <c r="D78" s="13"/>
      <c r="E78" s="13"/>
      <c r="F78" s="30"/>
    </row>
    <row r="79" spans="1:6" ht="15.75" thickBot="1" x14ac:dyDescent="0.3">
      <c r="A79" s="27"/>
      <c r="B79" s="29"/>
      <c r="C79" s="13"/>
      <c r="D79" s="51" t="s">
        <v>18</v>
      </c>
      <c r="E79" s="51"/>
      <c r="F79" s="52"/>
    </row>
    <row r="80" spans="1:6" ht="15.75" thickBot="1" x14ac:dyDescent="0.3">
      <c r="A80" s="3"/>
      <c r="B80" s="1"/>
      <c r="C80" s="1"/>
      <c r="D80" s="1"/>
      <c r="E80" s="19"/>
      <c r="F80" s="2"/>
    </row>
    <row r="81" spans="1:6" ht="15.75" thickBot="1" x14ac:dyDescent="0.3">
      <c r="A81" s="3"/>
      <c r="B81" s="25" t="s">
        <v>4</v>
      </c>
      <c r="C81" s="17">
        <f>F74+F75+F76+F77</f>
        <v>0</v>
      </c>
      <c r="D81" s="49" t="s">
        <v>6</v>
      </c>
      <c r="E81" s="49"/>
      <c r="F81" s="50"/>
    </row>
    <row r="82" spans="1:6" ht="15.75" thickBot="1" x14ac:dyDescent="0.3">
      <c r="A82" s="27" t="s">
        <v>7</v>
      </c>
      <c r="B82" s="32" t="s">
        <v>22</v>
      </c>
      <c r="C82" s="17" t="b">
        <f>IF(B82="yes",'Daycare Center'!$F$6*(B75+B77))</f>
        <v>0</v>
      </c>
      <c r="D82" s="1"/>
      <c r="E82" s="19"/>
      <c r="F82" s="2"/>
    </row>
    <row r="83" spans="1:6" x14ac:dyDescent="0.25">
      <c r="A83" s="3"/>
      <c r="B83" s="25" t="s">
        <v>5</v>
      </c>
      <c r="C83" s="17">
        <f>(E80*4.5*E82)*(C81+C82)</f>
        <v>0</v>
      </c>
      <c r="D83" s="1"/>
      <c r="E83" s="1"/>
      <c r="F83" s="2"/>
    </row>
    <row r="84" spans="1:6" ht="15.75" thickBot="1" x14ac:dyDescent="0.3">
      <c r="A84" s="5"/>
      <c r="B84" s="6"/>
      <c r="C84" s="6"/>
      <c r="D84" s="6"/>
      <c r="E84" s="6"/>
      <c r="F84" s="8"/>
    </row>
    <row r="90" spans="1:6" ht="15.75" thickBot="1" x14ac:dyDescent="0.3"/>
    <row r="91" spans="1:6" x14ac:dyDescent="0.25">
      <c r="A91" s="9"/>
      <c r="B91" s="10"/>
      <c r="C91" s="11"/>
      <c r="D91" s="11"/>
      <c r="E91" s="11"/>
      <c r="F91" s="12"/>
    </row>
    <row r="92" spans="1:6" ht="15.75" thickBot="1" x14ac:dyDescent="0.3">
      <c r="A92" s="3"/>
      <c r="B92" s="1"/>
      <c r="C92" s="33" t="s">
        <v>21</v>
      </c>
      <c r="D92" s="1"/>
      <c r="E92" s="13"/>
      <c r="F92" s="2"/>
    </row>
    <row r="93" spans="1:6" ht="15.75" thickBot="1" x14ac:dyDescent="0.3">
      <c r="A93" s="3"/>
      <c r="B93" s="28" t="s">
        <v>20</v>
      </c>
      <c r="C93" s="44"/>
      <c r="D93" s="45"/>
      <c r="E93" s="45"/>
      <c r="F93" s="46"/>
    </row>
    <row r="94" spans="1:6" ht="15.75" thickBot="1" x14ac:dyDescent="0.3">
      <c r="A94" s="3"/>
      <c r="B94" s="1"/>
      <c r="C94" s="25" t="s">
        <v>0</v>
      </c>
      <c r="D94" s="25" t="s">
        <v>1</v>
      </c>
      <c r="E94" s="25" t="s">
        <v>2</v>
      </c>
      <c r="F94" s="26" t="s">
        <v>3</v>
      </c>
    </row>
    <row r="95" spans="1:6" ht="15.75" thickBot="1" x14ac:dyDescent="0.3">
      <c r="A95" s="39" t="s">
        <v>15</v>
      </c>
      <c r="B95" s="48"/>
      <c r="C95" s="19"/>
      <c r="D95" s="19"/>
      <c r="E95" s="19"/>
      <c r="F95" s="14">
        <f>C95+D95+E95</f>
        <v>0</v>
      </c>
    </row>
    <row r="96" spans="1:6" x14ac:dyDescent="0.25">
      <c r="A96" s="39" t="s">
        <v>16</v>
      </c>
      <c r="B96" s="40"/>
      <c r="C96" s="15">
        <f>IF(F95,C95/F95,0)</f>
        <v>0</v>
      </c>
      <c r="D96" s="15">
        <f>IF(F95,D95/F95,0)</f>
        <v>0</v>
      </c>
      <c r="E96" s="15">
        <f>IF(F95,E95/F95,0)</f>
        <v>0</v>
      </c>
      <c r="F96" s="2"/>
    </row>
    <row r="97" spans="1:6" x14ac:dyDescent="0.25">
      <c r="A97" s="3"/>
      <c r="B97" s="1"/>
      <c r="C97" s="16"/>
      <c r="D97" s="16"/>
      <c r="E97" s="16"/>
      <c r="F97" s="2"/>
    </row>
    <row r="98" spans="1:6" ht="15.75" thickBot="1" x14ac:dyDescent="0.3">
      <c r="A98" s="3"/>
      <c r="B98" s="25" t="s">
        <v>19</v>
      </c>
      <c r="C98" s="25" t="s">
        <v>0</v>
      </c>
      <c r="D98" s="25" t="s">
        <v>1</v>
      </c>
      <c r="E98" s="25" t="s">
        <v>2</v>
      </c>
      <c r="F98" s="26" t="s">
        <v>3</v>
      </c>
    </row>
    <row r="99" spans="1:6" ht="15.75" thickBot="1" x14ac:dyDescent="0.3">
      <c r="A99" s="27" t="s">
        <v>11</v>
      </c>
      <c r="B99" s="19"/>
      <c r="C99" s="17">
        <f>B99*C96*'Daycare Center'!$C$6</f>
        <v>0</v>
      </c>
      <c r="D99" s="17">
        <f>B99*D96*'Daycare Center'!$D$6</f>
        <v>0</v>
      </c>
      <c r="E99" s="17">
        <f>B99*E96*'Daycare Center'!$E$6</f>
        <v>0</v>
      </c>
      <c r="F99" s="18">
        <f>C99+D99+E99</f>
        <v>0</v>
      </c>
    </row>
    <row r="100" spans="1:6" ht="15.75" thickBot="1" x14ac:dyDescent="0.3">
      <c r="A100" s="27" t="s">
        <v>12</v>
      </c>
      <c r="B100" s="19"/>
      <c r="C100" s="17">
        <f>B100*C96*'Daycare Center'!$C$7</f>
        <v>0</v>
      </c>
      <c r="D100" s="17">
        <f>B100*D96*'Daycare Center'!$D$7</f>
        <v>0</v>
      </c>
      <c r="E100" s="17">
        <f>B100*E96*'Daycare Center'!$E$7</f>
        <v>0</v>
      </c>
      <c r="F100" s="18">
        <f>C100+D100+E100</f>
        <v>0</v>
      </c>
    </row>
    <row r="101" spans="1:6" ht="15.75" thickBot="1" x14ac:dyDescent="0.3">
      <c r="A101" s="27" t="s">
        <v>13</v>
      </c>
      <c r="B101" s="19"/>
      <c r="C101" s="17">
        <f>B101*C96*'Daycare Center'!$C$8</f>
        <v>0</v>
      </c>
      <c r="D101" s="17">
        <f>B101*D96*'Daycare Center'!$D$8</f>
        <v>0</v>
      </c>
      <c r="E101" s="17">
        <f>B101*E96*'Daycare Center'!$E$8</f>
        <v>0</v>
      </c>
      <c r="F101" s="18">
        <f>C101+D101+E101</f>
        <v>0</v>
      </c>
    </row>
    <row r="102" spans="1:6" ht="15.75" thickBot="1" x14ac:dyDescent="0.3">
      <c r="A102" s="27" t="s">
        <v>14</v>
      </c>
      <c r="B102" s="19"/>
      <c r="C102" s="17">
        <f>B102*C96*'Daycare Center'!$C$9</f>
        <v>0</v>
      </c>
      <c r="D102" s="17">
        <f>B102*D96*'Daycare Center'!$D$9</f>
        <v>0</v>
      </c>
      <c r="E102" s="17">
        <f>B102*E96*'Daycare Center'!$E$9</f>
        <v>0</v>
      </c>
      <c r="F102" s="18">
        <f>C102+D102+E102</f>
        <v>0</v>
      </c>
    </row>
    <row r="103" spans="1:6" x14ac:dyDescent="0.25">
      <c r="A103" s="27"/>
      <c r="B103" s="29"/>
      <c r="C103" s="13"/>
      <c r="D103" s="13"/>
      <c r="E103" s="13"/>
      <c r="F103" s="30"/>
    </row>
    <row r="104" spans="1:6" ht="15.75" thickBot="1" x14ac:dyDescent="0.3">
      <c r="A104" s="27"/>
      <c r="B104" s="29"/>
      <c r="C104" s="13"/>
      <c r="D104" s="51" t="s">
        <v>18</v>
      </c>
      <c r="E104" s="51"/>
      <c r="F104" s="52"/>
    </row>
    <row r="105" spans="1:6" ht="15.75" thickBot="1" x14ac:dyDescent="0.3">
      <c r="A105" s="3"/>
      <c r="B105" s="1"/>
      <c r="C105" s="1"/>
      <c r="D105" s="1"/>
      <c r="E105" s="19"/>
      <c r="F105" s="2"/>
    </row>
    <row r="106" spans="1:6" ht="15.75" thickBot="1" x14ac:dyDescent="0.3">
      <c r="A106" s="3"/>
      <c r="B106" s="25" t="s">
        <v>4</v>
      </c>
      <c r="C106" s="17">
        <f>F99+F100+F101+F102</f>
        <v>0</v>
      </c>
      <c r="D106" s="49" t="s">
        <v>6</v>
      </c>
      <c r="E106" s="49"/>
      <c r="F106" s="50"/>
    </row>
    <row r="107" spans="1:6" ht="15.75" thickBot="1" x14ac:dyDescent="0.3">
      <c r="A107" s="27" t="s">
        <v>7</v>
      </c>
      <c r="B107" s="32" t="s">
        <v>22</v>
      </c>
      <c r="C107" s="17" t="b">
        <f>IF(B107="yes",'Daycare Center'!$F$6*(B100+B102))</f>
        <v>0</v>
      </c>
      <c r="D107" s="1"/>
      <c r="E107" s="19"/>
      <c r="F107" s="2"/>
    </row>
    <row r="108" spans="1:6" x14ac:dyDescent="0.25">
      <c r="A108" s="3"/>
      <c r="B108" s="25" t="s">
        <v>5</v>
      </c>
      <c r="C108" s="17">
        <f>(E105*4.5*E107)*(C106+C107)</f>
        <v>0</v>
      </c>
      <c r="D108" s="1"/>
      <c r="E108" s="1"/>
      <c r="F108" s="2"/>
    </row>
    <row r="109" spans="1:6" ht="15.75" thickBot="1" x14ac:dyDescent="0.3">
      <c r="A109" s="5"/>
      <c r="B109" s="6"/>
      <c r="C109" s="6"/>
      <c r="D109" s="6"/>
      <c r="E109" s="6"/>
      <c r="F109" s="8"/>
    </row>
    <row r="110" spans="1:6" ht="15.75" thickBot="1" x14ac:dyDescent="0.3"/>
    <row r="111" spans="1:6" x14ac:dyDescent="0.25">
      <c r="A111" s="9"/>
      <c r="B111" s="10"/>
      <c r="C111" s="11"/>
      <c r="D111" s="11"/>
      <c r="E111" s="11"/>
      <c r="F111" s="12"/>
    </row>
    <row r="112" spans="1:6" ht="15.75" thickBot="1" x14ac:dyDescent="0.3">
      <c r="A112" s="3"/>
      <c r="B112" s="1"/>
      <c r="C112" s="33" t="s">
        <v>21</v>
      </c>
      <c r="D112" s="1"/>
      <c r="E112" s="13"/>
      <c r="F112" s="2"/>
    </row>
    <row r="113" spans="1:6" ht="15.75" thickBot="1" x14ac:dyDescent="0.3">
      <c r="A113" s="3"/>
      <c r="B113" s="28" t="s">
        <v>20</v>
      </c>
      <c r="C113" s="44"/>
      <c r="D113" s="45"/>
      <c r="E113" s="45"/>
      <c r="F113" s="46"/>
    </row>
    <row r="114" spans="1:6" ht="15.75" thickBot="1" x14ac:dyDescent="0.3">
      <c r="A114" s="3"/>
      <c r="B114" s="1"/>
      <c r="C114" s="25" t="s">
        <v>0</v>
      </c>
      <c r="D114" s="25" t="s">
        <v>1</v>
      </c>
      <c r="E114" s="25" t="s">
        <v>2</v>
      </c>
      <c r="F114" s="26" t="s">
        <v>3</v>
      </c>
    </row>
    <row r="115" spans="1:6" ht="15.75" thickBot="1" x14ac:dyDescent="0.3">
      <c r="A115" s="39" t="s">
        <v>15</v>
      </c>
      <c r="B115" s="48"/>
      <c r="C115" s="19"/>
      <c r="D115" s="19"/>
      <c r="E115" s="19"/>
      <c r="F115" s="14">
        <f>C115+D115+E115</f>
        <v>0</v>
      </c>
    </row>
    <row r="116" spans="1:6" x14ac:dyDescent="0.25">
      <c r="A116" s="39" t="s">
        <v>16</v>
      </c>
      <c r="B116" s="40"/>
      <c r="C116" s="15">
        <f>IF(F115,C115/F115,0)</f>
        <v>0</v>
      </c>
      <c r="D116" s="15">
        <f>IF(F115,D115/F115,0)</f>
        <v>0</v>
      </c>
      <c r="E116" s="15">
        <f>IF(F115,E115/F115,0)</f>
        <v>0</v>
      </c>
      <c r="F116" s="2"/>
    </row>
    <row r="117" spans="1:6" x14ac:dyDescent="0.25">
      <c r="A117" s="3"/>
      <c r="B117" s="1"/>
      <c r="C117" s="16"/>
      <c r="D117" s="16"/>
      <c r="E117" s="16"/>
      <c r="F117" s="2"/>
    </row>
    <row r="118" spans="1:6" ht="15.75" thickBot="1" x14ac:dyDescent="0.3">
      <c r="A118" s="3"/>
      <c r="B118" s="25" t="s">
        <v>19</v>
      </c>
      <c r="C118" s="25" t="s">
        <v>0</v>
      </c>
      <c r="D118" s="25" t="s">
        <v>1</v>
      </c>
      <c r="E118" s="25" t="s">
        <v>2</v>
      </c>
      <c r="F118" s="26" t="s">
        <v>3</v>
      </c>
    </row>
    <row r="119" spans="1:6" ht="15.75" thickBot="1" x14ac:dyDescent="0.3">
      <c r="A119" s="27" t="s">
        <v>11</v>
      </c>
      <c r="B119" s="19"/>
      <c r="C119" s="17">
        <f>B119*C116*'Daycare Center'!$C$6</f>
        <v>0</v>
      </c>
      <c r="D119" s="17">
        <f>B119*D116*'Daycare Center'!$D$6</f>
        <v>0</v>
      </c>
      <c r="E119" s="17">
        <f>B119*E116*'Daycare Center'!$E$6</f>
        <v>0</v>
      </c>
      <c r="F119" s="18">
        <f>C119+D119+E119</f>
        <v>0</v>
      </c>
    </row>
    <row r="120" spans="1:6" ht="15.75" thickBot="1" x14ac:dyDescent="0.3">
      <c r="A120" s="27" t="s">
        <v>12</v>
      </c>
      <c r="B120" s="19"/>
      <c r="C120" s="17">
        <f>B120*C116*'Daycare Center'!$C$7</f>
        <v>0</v>
      </c>
      <c r="D120" s="17">
        <f>B120*D116*'Daycare Center'!$D$7</f>
        <v>0</v>
      </c>
      <c r="E120" s="17">
        <f>B120*E116*'Daycare Center'!$E$7</f>
        <v>0</v>
      </c>
      <c r="F120" s="18">
        <f>C120+D120+E120</f>
        <v>0</v>
      </c>
    </row>
    <row r="121" spans="1:6" ht="15.75" thickBot="1" x14ac:dyDescent="0.3">
      <c r="A121" s="27" t="s">
        <v>13</v>
      </c>
      <c r="B121" s="19"/>
      <c r="C121" s="17">
        <f>B121*C116*'Daycare Center'!$C$8</f>
        <v>0</v>
      </c>
      <c r="D121" s="17">
        <f>B121*D116*'Daycare Center'!$D$8</f>
        <v>0</v>
      </c>
      <c r="E121" s="17">
        <f>B121*E116*'Daycare Center'!$E$8</f>
        <v>0</v>
      </c>
      <c r="F121" s="18">
        <f>C121+D121+E121</f>
        <v>0</v>
      </c>
    </row>
    <row r="122" spans="1:6" ht="15.75" thickBot="1" x14ac:dyDescent="0.3">
      <c r="A122" s="27" t="s">
        <v>14</v>
      </c>
      <c r="B122" s="19"/>
      <c r="C122" s="17">
        <f>B122*C116*'Daycare Center'!$C$9</f>
        <v>0</v>
      </c>
      <c r="D122" s="17">
        <f>B122*D116*'Daycare Center'!$D$9</f>
        <v>0</v>
      </c>
      <c r="E122" s="17">
        <f>B122*E116*'Daycare Center'!$E$9</f>
        <v>0</v>
      </c>
      <c r="F122" s="18">
        <f>C122+D122+E122</f>
        <v>0</v>
      </c>
    </row>
    <row r="123" spans="1:6" x14ac:dyDescent="0.25">
      <c r="A123" s="27"/>
      <c r="B123" s="29"/>
      <c r="C123" s="13"/>
      <c r="D123" s="13"/>
      <c r="E123" s="13"/>
      <c r="F123" s="30"/>
    </row>
    <row r="124" spans="1:6" ht="15.75" thickBot="1" x14ac:dyDescent="0.3">
      <c r="A124" s="27"/>
      <c r="B124" s="29"/>
      <c r="C124" s="13"/>
      <c r="D124" s="51" t="s">
        <v>18</v>
      </c>
      <c r="E124" s="51"/>
      <c r="F124" s="52"/>
    </row>
    <row r="125" spans="1:6" ht="15.75" thickBot="1" x14ac:dyDescent="0.3">
      <c r="A125" s="3"/>
      <c r="B125" s="1"/>
      <c r="C125" s="1"/>
      <c r="D125" s="1"/>
      <c r="E125" s="19"/>
      <c r="F125" s="2"/>
    </row>
    <row r="126" spans="1:6" ht="15.75" thickBot="1" x14ac:dyDescent="0.3">
      <c r="A126" s="3"/>
      <c r="B126" s="25" t="s">
        <v>4</v>
      </c>
      <c r="C126" s="17">
        <f>F119+F120+F121+F122</f>
        <v>0</v>
      </c>
      <c r="D126" s="49" t="s">
        <v>6</v>
      </c>
      <c r="E126" s="49"/>
      <c r="F126" s="50"/>
    </row>
    <row r="127" spans="1:6" ht="15.75" thickBot="1" x14ac:dyDescent="0.3">
      <c r="A127" s="27" t="s">
        <v>7</v>
      </c>
      <c r="B127" s="32" t="s">
        <v>22</v>
      </c>
      <c r="C127" s="17" t="b">
        <f>IF(B127="yes",'Daycare Center'!$F$6*(B120+B122))</f>
        <v>0</v>
      </c>
      <c r="D127" s="1"/>
      <c r="E127" s="19"/>
      <c r="F127" s="2"/>
    </row>
    <row r="128" spans="1:6" x14ac:dyDescent="0.25">
      <c r="A128" s="3"/>
      <c r="B128" s="25" t="s">
        <v>5</v>
      </c>
      <c r="C128" s="17">
        <f>(E125*4.5*E127)*(C126+C127)</f>
        <v>0</v>
      </c>
      <c r="D128" s="1"/>
      <c r="E128" s="1"/>
      <c r="F128" s="2"/>
    </row>
    <row r="129" spans="1:6" ht="15.75" thickBot="1" x14ac:dyDescent="0.3">
      <c r="A129" s="5"/>
      <c r="B129" s="6"/>
      <c r="C129" s="6"/>
      <c r="D129" s="6"/>
      <c r="E129" s="6"/>
      <c r="F129" s="8"/>
    </row>
    <row r="135" spans="1:6" ht="15.75" thickBot="1" x14ac:dyDescent="0.3"/>
    <row r="136" spans="1:6" x14ac:dyDescent="0.25">
      <c r="A136" s="9"/>
      <c r="B136" s="10"/>
      <c r="C136" s="11"/>
      <c r="D136" s="11"/>
      <c r="E136" s="11"/>
      <c r="F136" s="12"/>
    </row>
    <row r="137" spans="1:6" ht="15.75" thickBot="1" x14ac:dyDescent="0.3">
      <c r="A137" s="3"/>
      <c r="B137" s="1"/>
      <c r="C137" s="33" t="s">
        <v>21</v>
      </c>
      <c r="D137" s="1"/>
      <c r="E137" s="13"/>
      <c r="F137" s="2"/>
    </row>
    <row r="138" spans="1:6" ht="15.75" thickBot="1" x14ac:dyDescent="0.3">
      <c r="A138" s="3"/>
      <c r="B138" s="28" t="s">
        <v>20</v>
      </c>
      <c r="C138" s="44"/>
      <c r="D138" s="45"/>
      <c r="E138" s="45"/>
      <c r="F138" s="46"/>
    </row>
    <row r="139" spans="1:6" ht="15.75" thickBot="1" x14ac:dyDescent="0.3">
      <c r="A139" s="3"/>
      <c r="B139" s="1"/>
      <c r="C139" s="25" t="s">
        <v>0</v>
      </c>
      <c r="D139" s="25" t="s">
        <v>1</v>
      </c>
      <c r="E139" s="25" t="s">
        <v>2</v>
      </c>
      <c r="F139" s="26" t="s">
        <v>3</v>
      </c>
    </row>
    <row r="140" spans="1:6" ht="15.75" thickBot="1" x14ac:dyDescent="0.3">
      <c r="A140" s="39" t="s">
        <v>15</v>
      </c>
      <c r="B140" s="48"/>
      <c r="C140" s="19"/>
      <c r="D140" s="19"/>
      <c r="E140" s="19"/>
      <c r="F140" s="14">
        <f>C140+D140+E140</f>
        <v>0</v>
      </c>
    </row>
    <row r="141" spans="1:6" x14ac:dyDescent="0.25">
      <c r="A141" s="39" t="s">
        <v>16</v>
      </c>
      <c r="B141" s="40"/>
      <c r="C141" s="15">
        <f>IF(F140,C140/F140,0)</f>
        <v>0</v>
      </c>
      <c r="D141" s="15">
        <f>IF(F140,D140/F140,0)</f>
        <v>0</v>
      </c>
      <c r="E141" s="15">
        <f>IF(F140,E140/F140,0)</f>
        <v>0</v>
      </c>
      <c r="F141" s="2"/>
    </row>
    <row r="142" spans="1:6" x14ac:dyDescent="0.25">
      <c r="A142" s="3"/>
      <c r="B142" s="1"/>
      <c r="C142" s="16"/>
      <c r="D142" s="16"/>
      <c r="E142" s="16"/>
      <c r="F142" s="2"/>
    </row>
    <row r="143" spans="1:6" ht="15.75" thickBot="1" x14ac:dyDescent="0.3">
      <c r="A143" s="3"/>
      <c r="B143" s="25" t="s">
        <v>19</v>
      </c>
      <c r="C143" s="25" t="s">
        <v>0</v>
      </c>
      <c r="D143" s="25" t="s">
        <v>1</v>
      </c>
      <c r="E143" s="25" t="s">
        <v>2</v>
      </c>
      <c r="F143" s="26" t="s">
        <v>3</v>
      </c>
    </row>
    <row r="144" spans="1:6" ht="15.75" thickBot="1" x14ac:dyDescent="0.3">
      <c r="A144" s="27" t="s">
        <v>11</v>
      </c>
      <c r="B144" s="19"/>
      <c r="C144" s="17">
        <f>B144*C141*'Daycare Center'!$C$6</f>
        <v>0</v>
      </c>
      <c r="D144" s="17">
        <f>B144*D141*'Daycare Center'!$D$6</f>
        <v>0</v>
      </c>
      <c r="E144" s="17">
        <f>B144*E141*'Daycare Center'!$E$6</f>
        <v>0</v>
      </c>
      <c r="F144" s="18">
        <f>C144+D144+E144</f>
        <v>0</v>
      </c>
    </row>
    <row r="145" spans="1:6" ht="15.75" thickBot="1" x14ac:dyDescent="0.3">
      <c r="A145" s="27" t="s">
        <v>12</v>
      </c>
      <c r="B145" s="19"/>
      <c r="C145" s="17">
        <f>B145*C141*'Daycare Center'!$C$7</f>
        <v>0</v>
      </c>
      <c r="D145" s="17">
        <f>B145*D141*'Daycare Center'!$D$7</f>
        <v>0</v>
      </c>
      <c r="E145" s="17">
        <f>B145*E141*'Daycare Center'!$E$7</f>
        <v>0</v>
      </c>
      <c r="F145" s="18">
        <f>C145+D145+E145</f>
        <v>0</v>
      </c>
    </row>
    <row r="146" spans="1:6" ht="15.75" thickBot="1" x14ac:dyDescent="0.3">
      <c r="A146" s="27" t="s">
        <v>13</v>
      </c>
      <c r="B146" s="19"/>
      <c r="C146" s="17">
        <f>B146*C141*'Daycare Center'!$C$8</f>
        <v>0</v>
      </c>
      <c r="D146" s="17">
        <f>B146*D141*'Daycare Center'!$D$8</f>
        <v>0</v>
      </c>
      <c r="E146" s="17">
        <f>B146*E141*'Daycare Center'!$E$8</f>
        <v>0</v>
      </c>
      <c r="F146" s="18">
        <f>C146+D146+E146</f>
        <v>0</v>
      </c>
    </row>
    <row r="147" spans="1:6" ht="15.75" thickBot="1" x14ac:dyDescent="0.3">
      <c r="A147" s="27" t="s">
        <v>14</v>
      </c>
      <c r="B147" s="19"/>
      <c r="C147" s="17">
        <f>B147*C141*'Daycare Center'!$C$9</f>
        <v>0</v>
      </c>
      <c r="D147" s="17">
        <f>B147*D141*'Daycare Center'!$D$9</f>
        <v>0</v>
      </c>
      <c r="E147" s="17">
        <f>B147*E141*'Daycare Center'!$E$9</f>
        <v>0</v>
      </c>
      <c r="F147" s="18">
        <f>C147+D147+E147</f>
        <v>0</v>
      </c>
    </row>
    <row r="148" spans="1:6" x14ac:dyDescent="0.25">
      <c r="A148" s="27"/>
      <c r="B148" s="29"/>
      <c r="C148" s="13"/>
      <c r="D148" s="13"/>
      <c r="E148" s="13"/>
      <c r="F148" s="30"/>
    </row>
    <row r="149" spans="1:6" ht="15.75" thickBot="1" x14ac:dyDescent="0.3">
      <c r="A149" s="27"/>
      <c r="B149" s="29"/>
      <c r="C149" s="13"/>
      <c r="D149" s="51" t="s">
        <v>18</v>
      </c>
      <c r="E149" s="51"/>
      <c r="F149" s="52"/>
    </row>
    <row r="150" spans="1:6" ht="15.75" thickBot="1" x14ac:dyDescent="0.3">
      <c r="A150" s="3"/>
      <c r="B150" s="1"/>
      <c r="C150" s="1"/>
      <c r="D150" s="1"/>
      <c r="E150" s="19"/>
      <c r="F150" s="2"/>
    </row>
    <row r="151" spans="1:6" ht="15.75" thickBot="1" x14ac:dyDescent="0.3">
      <c r="A151" s="3"/>
      <c r="B151" s="25" t="s">
        <v>4</v>
      </c>
      <c r="C151" s="17">
        <f>F144+F145+F146+F147</f>
        <v>0</v>
      </c>
      <c r="D151" s="49" t="s">
        <v>6</v>
      </c>
      <c r="E151" s="49"/>
      <c r="F151" s="50"/>
    </row>
    <row r="152" spans="1:6" ht="15.75" thickBot="1" x14ac:dyDescent="0.3">
      <c r="A152" s="27" t="s">
        <v>7</v>
      </c>
      <c r="B152" s="32" t="s">
        <v>22</v>
      </c>
      <c r="C152" s="17" t="b">
        <f>IF(B152="yes",'Daycare Center'!$F$6*(B145+B147))</f>
        <v>0</v>
      </c>
      <c r="D152" s="1"/>
      <c r="E152" s="19"/>
      <c r="F152" s="2"/>
    </row>
    <row r="153" spans="1:6" x14ac:dyDescent="0.25">
      <c r="A153" s="3"/>
      <c r="B153" s="25" t="s">
        <v>5</v>
      </c>
      <c r="C153" s="17">
        <f>(E150*4.5*E152)*(C151+C152)</f>
        <v>0</v>
      </c>
      <c r="D153" s="1"/>
      <c r="E153" s="1"/>
      <c r="F153" s="2"/>
    </row>
    <row r="154" spans="1:6" ht="15.75" thickBot="1" x14ac:dyDescent="0.3">
      <c r="A154" s="5"/>
      <c r="B154" s="6"/>
      <c r="C154" s="6"/>
      <c r="D154" s="6"/>
      <c r="E154" s="6"/>
      <c r="F154" s="8"/>
    </row>
    <row r="155" spans="1:6" ht="15.75" thickBot="1" x14ac:dyDescent="0.3"/>
    <row r="156" spans="1:6" x14ac:dyDescent="0.25">
      <c r="A156" s="9"/>
      <c r="B156" s="10"/>
      <c r="C156" s="11"/>
      <c r="D156" s="11"/>
      <c r="E156" s="11"/>
      <c r="F156" s="12"/>
    </row>
    <row r="157" spans="1:6" ht="15.75" thickBot="1" x14ac:dyDescent="0.3">
      <c r="A157" s="3"/>
      <c r="B157" s="1"/>
      <c r="C157" s="33" t="s">
        <v>21</v>
      </c>
      <c r="D157" s="1"/>
      <c r="E157" s="13"/>
      <c r="F157" s="2"/>
    </row>
    <row r="158" spans="1:6" ht="15.75" thickBot="1" x14ac:dyDescent="0.3">
      <c r="A158" s="3"/>
      <c r="B158" s="28" t="s">
        <v>20</v>
      </c>
      <c r="C158" s="44"/>
      <c r="D158" s="45"/>
      <c r="E158" s="45"/>
      <c r="F158" s="46"/>
    </row>
    <row r="159" spans="1:6" ht="15.75" thickBot="1" x14ac:dyDescent="0.3">
      <c r="A159" s="3"/>
      <c r="B159" s="1"/>
      <c r="C159" s="25" t="s">
        <v>0</v>
      </c>
      <c r="D159" s="25" t="s">
        <v>1</v>
      </c>
      <c r="E159" s="25" t="s">
        <v>2</v>
      </c>
      <c r="F159" s="26" t="s">
        <v>3</v>
      </c>
    </row>
    <row r="160" spans="1:6" ht="15.75" thickBot="1" x14ac:dyDescent="0.3">
      <c r="A160" s="39" t="s">
        <v>15</v>
      </c>
      <c r="B160" s="48"/>
      <c r="C160" s="19"/>
      <c r="D160" s="19"/>
      <c r="E160" s="19"/>
      <c r="F160" s="14">
        <f>C160+D160+E160</f>
        <v>0</v>
      </c>
    </row>
    <row r="161" spans="1:6" x14ac:dyDescent="0.25">
      <c r="A161" s="39" t="s">
        <v>16</v>
      </c>
      <c r="B161" s="40"/>
      <c r="C161" s="15">
        <f>IF(F160,C160/F160,0)</f>
        <v>0</v>
      </c>
      <c r="D161" s="15">
        <f>IF(F160,D160/F160,0)</f>
        <v>0</v>
      </c>
      <c r="E161" s="15">
        <f>IF(F160,E160/F160,0)</f>
        <v>0</v>
      </c>
      <c r="F161" s="2"/>
    </row>
    <row r="162" spans="1:6" x14ac:dyDescent="0.25">
      <c r="A162" s="3"/>
      <c r="B162" s="1"/>
      <c r="C162" s="16"/>
      <c r="D162" s="16"/>
      <c r="E162" s="16"/>
      <c r="F162" s="2"/>
    </row>
    <row r="163" spans="1:6" ht="15.75" thickBot="1" x14ac:dyDescent="0.3">
      <c r="A163" s="3"/>
      <c r="B163" s="25" t="s">
        <v>19</v>
      </c>
      <c r="C163" s="25" t="s">
        <v>0</v>
      </c>
      <c r="D163" s="25" t="s">
        <v>1</v>
      </c>
      <c r="E163" s="25" t="s">
        <v>2</v>
      </c>
      <c r="F163" s="26" t="s">
        <v>3</v>
      </c>
    </row>
    <row r="164" spans="1:6" ht="15.75" thickBot="1" x14ac:dyDescent="0.3">
      <c r="A164" s="27" t="s">
        <v>11</v>
      </c>
      <c r="B164" s="19"/>
      <c r="C164" s="17">
        <f>B164*C161*'Daycare Center'!$C$6</f>
        <v>0</v>
      </c>
      <c r="D164" s="17">
        <f>B164*D161*'Daycare Center'!$D$6</f>
        <v>0</v>
      </c>
      <c r="E164" s="17">
        <f>B164*E161*'Daycare Center'!$E$6</f>
        <v>0</v>
      </c>
      <c r="F164" s="18">
        <f>C164+D164+E164</f>
        <v>0</v>
      </c>
    </row>
    <row r="165" spans="1:6" ht="15.75" thickBot="1" x14ac:dyDescent="0.3">
      <c r="A165" s="27" t="s">
        <v>12</v>
      </c>
      <c r="B165" s="19"/>
      <c r="C165" s="17">
        <f>B165*C161*'Daycare Center'!$C$7</f>
        <v>0</v>
      </c>
      <c r="D165" s="17">
        <f>B165*D161*'Daycare Center'!$D$7</f>
        <v>0</v>
      </c>
      <c r="E165" s="17">
        <f>B165*E161*'Daycare Center'!$E$7</f>
        <v>0</v>
      </c>
      <c r="F165" s="18">
        <f>C165+D165+E165</f>
        <v>0</v>
      </c>
    </row>
    <row r="166" spans="1:6" ht="15.75" thickBot="1" x14ac:dyDescent="0.3">
      <c r="A166" s="27" t="s">
        <v>13</v>
      </c>
      <c r="B166" s="19"/>
      <c r="C166" s="17">
        <f>B166*C161*'Daycare Center'!$C$8</f>
        <v>0</v>
      </c>
      <c r="D166" s="17">
        <f>B166*D161*'Daycare Center'!$D$8</f>
        <v>0</v>
      </c>
      <c r="E166" s="17">
        <f>B166*E161*'Daycare Center'!$E$8</f>
        <v>0</v>
      </c>
      <c r="F166" s="18">
        <f>C166+D166+E166</f>
        <v>0</v>
      </c>
    </row>
    <row r="167" spans="1:6" ht="15.75" thickBot="1" x14ac:dyDescent="0.3">
      <c r="A167" s="27" t="s">
        <v>14</v>
      </c>
      <c r="B167" s="19"/>
      <c r="C167" s="17">
        <f>B167*C161*'Daycare Center'!$C$9</f>
        <v>0</v>
      </c>
      <c r="D167" s="17">
        <f>B167*D161*'Daycare Center'!$D$9</f>
        <v>0</v>
      </c>
      <c r="E167" s="17">
        <f>B167*E161*'Daycare Center'!$E$9</f>
        <v>0</v>
      </c>
      <c r="F167" s="18">
        <f>C167+D167+E167</f>
        <v>0</v>
      </c>
    </row>
    <row r="168" spans="1:6" x14ac:dyDescent="0.25">
      <c r="A168" s="27"/>
      <c r="B168" s="29"/>
      <c r="C168" s="13"/>
      <c r="D168" s="13"/>
      <c r="E168" s="13"/>
      <c r="F168" s="30"/>
    </row>
    <row r="169" spans="1:6" ht="15.75" thickBot="1" x14ac:dyDescent="0.3">
      <c r="A169" s="27"/>
      <c r="B169" s="29"/>
      <c r="C169" s="13"/>
      <c r="D169" s="51" t="s">
        <v>18</v>
      </c>
      <c r="E169" s="51"/>
      <c r="F169" s="52"/>
    </row>
    <row r="170" spans="1:6" ht="15.75" thickBot="1" x14ac:dyDescent="0.3">
      <c r="A170" s="3"/>
      <c r="B170" s="1"/>
      <c r="C170" s="1"/>
      <c r="D170" s="1"/>
      <c r="E170" s="19"/>
      <c r="F170" s="2"/>
    </row>
    <row r="171" spans="1:6" ht="15.75" thickBot="1" x14ac:dyDescent="0.3">
      <c r="A171" s="3"/>
      <c r="B171" s="25" t="s">
        <v>4</v>
      </c>
      <c r="C171" s="17">
        <f>F164+F165+F166+F167</f>
        <v>0</v>
      </c>
      <c r="D171" s="49" t="s">
        <v>6</v>
      </c>
      <c r="E171" s="49"/>
      <c r="F171" s="50"/>
    </row>
    <row r="172" spans="1:6" ht="15.75" thickBot="1" x14ac:dyDescent="0.3">
      <c r="A172" s="27" t="s">
        <v>7</v>
      </c>
      <c r="B172" s="32" t="s">
        <v>22</v>
      </c>
      <c r="C172" s="17" t="b">
        <f>IF(B172="yes",'Daycare Center'!$F$6*(B165+B167))</f>
        <v>0</v>
      </c>
      <c r="D172" s="1"/>
      <c r="E172" s="19"/>
      <c r="F172" s="2"/>
    </row>
    <row r="173" spans="1:6" x14ac:dyDescent="0.25">
      <c r="A173" s="3"/>
      <c r="B173" s="25" t="s">
        <v>5</v>
      </c>
      <c r="C173" s="17">
        <f>(E170*4.5*E172)*(C171+C172)</f>
        <v>0</v>
      </c>
      <c r="D173" s="1"/>
      <c r="E173" s="1"/>
      <c r="F173" s="2"/>
    </row>
    <row r="174" spans="1:6" ht="15.75" thickBot="1" x14ac:dyDescent="0.3">
      <c r="A174" s="5"/>
      <c r="B174" s="6"/>
      <c r="C174" s="6"/>
      <c r="D174" s="6"/>
      <c r="E174" s="6"/>
      <c r="F174" s="8"/>
    </row>
    <row r="180" spans="1:6" ht="15.75" thickBot="1" x14ac:dyDescent="0.3"/>
    <row r="181" spans="1:6" x14ac:dyDescent="0.25">
      <c r="A181" s="9"/>
      <c r="B181" s="10"/>
      <c r="C181" s="11"/>
      <c r="D181" s="11"/>
      <c r="E181" s="11"/>
      <c r="F181" s="12"/>
    </row>
    <row r="182" spans="1:6" ht="15.75" thickBot="1" x14ac:dyDescent="0.3">
      <c r="A182" s="3"/>
      <c r="B182" s="1"/>
      <c r="C182" s="33" t="s">
        <v>21</v>
      </c>
      <c r="D182" s="1"/>
      <c r="E182" s="13"/>
      <c r="F182" s="2"/>
    </row>
    <row r="183" spans="1:6" ht="15.75" thickBot="1" x14ac:dyDescent="0.3">
      <c r="A183" s="3"/>
      <c r="B183" s="28" t="s">
        <v>20</v>
      </c>
      <c r="C183" s="44"/>
      <c r="D183" s="45"/>
      <c r="E183" s="45"/>
      <c r="F183" s="46"/>
    </row>
    <row r="184" spans="1:6" ht="15.75" thickBot="1" x14ac:dyDescent="0.3">
      <c r="A184" s="3"/>
      <c r="B184" s="1"/>
      <c r="C184" s="25" t="s">
        <v>0</v>
      </c>
      <c r="D184" s="25" t="s">
        <v>1</v>
      </c>
      <c r="E184" s="25" t="s">
        <v>2</v>
      </c>
      <c r="F184" s="26" t="s">
        <v>3</v>
      </c>
    </row>
    <row r="185" spans="1:6" ht="15.75" thickBot="1" x14ac:dyDescent="0.3">
      <c r="A185" s="39" t="s">
        <v>15</v>
      </c>
      <c r="B185" s="48"/>
      <c r="C185" s="19"/>
      <c r="D185" s="19"/>
      <c r="E185" s="19"/>
      <c r="F185" s="14">
        <f>C185+D185+E185</f>
        <v>0</v>
      </c>
    </row>
    <row r="186" spans="1:6" x14ac:dyDescent="0.25">
      <c r="A186" s="39" t="s">
        <v>16</v>
      </c>
      <c r="B186" s="40"/>
      <c r="C186" s="15">
        <f>IF(F185,C185/F185,0)</f>
        <v>0</v>
      </c>
      <c r="D186" s="15">
        <f>IF(F185,D185/F185,0)</f>
        <v>0</v>
      </c>
      <c r="E186" s="15">
        <f>IF(F185,E185/F185,0)</f>
        <v>0</v>
      </c>
      <c r="F186" s="2"/>
    </row>
    <row r="187" spans="1:6" x14ac:dyDescent="0.25">
      <c r="A187" s="3"/>
      <c r="B187" s="1"/>
      <c r="C187" s="16"/>
      <c r="D187" s="16"/>
      <c r="E187" s="16"/>
      <c r="F187" s="2"/>
    </row>
    <row r="188" spans="1:6" ht="15.75" thickBot="1" x14ac:dyDescent="0.3">
      <c r="A188" s="3"/>
      <c r="B188" s="25" t="s">
        <v>19</v>
      </c>
      <c r="C188" s="25" t="s">
        <v>0</v>
      </c>
      <c r="D188" s="25" t="s">
        <v>1</v>
      </c>
      <c r="E188" s="25" t="s">
        <v>2</v>
      </c>
      <c r="F188" s="26" t="s">
        <v>3</v>
      </c>
    </row>
    <row r="189" spans="1:6" ht="15.75" thickBot="1" x14ac:dyDescent="0.3">
      <c r="A189" s="27" t="s">
        <v>11</v>
      </c>
      <c r="B189" s="19"/>
      <c r="C189" s="17">
        <f>B189*C186*'Daycare Center'!$C$6</f>
        <v>0</v>
      </c>
      <c r="D189" s="17">
        <f>B189*D186*'Daycare Center'!$D$6</f>
        <v>0</v>
      </c>
      <c r="E189" s="17">
        <f>B189*E186*'Daycare Center'!$E$6</f>
        <v>0</v>
      </c>
      <c r="F189" s="18">
        <f>C189+D189+E189</f>
        <v>0</v>
      </c>
    </row>
    <row r="190" spans="1:6" ht="15.75" thickBot="1" x14ac:dyDescent="0.3">
      <c r="A190" s="27" t="s">
        <v>12</v>
      </c>
      <c r="B190" s="19"/>
      <c r="C190" s="17">
        <f>B190*C186*'Daycare Center'!$C$7</f>
        <v>0</v>
      </c>
      <c r="D190" s="17">
        <f>B190*D186*'Daycare Center'!$D$7</f>
        <v>0</v>
      </c>
      <c r="E190" s="17">
        <f>B190*E186*'Daycare Center'!$E$7</f>
        <v>0</v>
      </c>
      <c r="F190" s="18">
        <f>C190+D190+E190</f>
        <v>0</v>
      </c>
    </row>
    <row r="191" spans="1:6" ht="15.75" thickBot="1" x14ac:dyDescent="0.3">
      <c r="A191" s="27" t="s">
        <v>13</v>
      </c>
      <c r="B191" s="19"/>
      <c r="C191" s="17">
        <f>B191*C186*'Daycare Center'!$C$8</f>
        <v>0</v>
      </c>
      <c r="D191" s="17">
        <f>B191*D186*'Daycare Center'!$D$8</f>
        <v>0</v>
      </c>
      <c r="E191" s="17">
        <f>B191*E186*'Daycare Center'!$E$8</f>
        <v>0</v>
      </c>
      <c r="F191" s="18">
        <f>C191+D191+E191</f>
        <v>0</v>
      </c>
    </row>
    <row r="192" spans="1:6" ht="15.75" thickBot="1" x14ac:dyDescent="0.3">
      <c r="A192" s="27" t="s">
        <v>14</v>
      </c>
      <c r="B192" s="19"/>
      <c r="C192" s="17">
        <f>B192*C186*'Daycare Center'!$C$9</f>
        <v>0</v>
      </c>
      <c r="D192" s="17">
        <f>B192*D186*'Daycare Center'!$D$9</f>
        <v>0</v>
      </c>
      <c r="E192" s="17">
        <f>B192*E186*'Daycare Center'!$E$9</f>
        <v>0</v>
      </c>
      <c r="F192" s="18">
        <f>C192+D192+E192</f>
        <v>0</v>
      </c>
    </row>
    <row r="193" spans="1:6" x14ac:dyDescent="0.25">
      <c r="A193" s="27"/>
      <c r="B193" s="29"/>
      <c r="C193" s="13"/>
      <c r="D193" s="13"/>
      <c r="E193" s="13"/>
      <c r="F193" s="30"/>
    </row>
    <row r="194" spans="1:6" ht="15.75" thickBot="1" x14ac:dyDescent="0.3">
      <c r="A194" s="27"/>
      <c r="B194" s="29"/>
      <c r="C194" s="13"/>
      <c r="D194" s="51" t="s">
        <v>18</v>
      </c>
      <c r="E194" s="51"/>
      <c r="F194" s="52"/>
    </row>
    <row r="195" spans="1:6" ht="15.75" thickBot="1" x14ac:dyDescent="0.3">
      <c r="A195" s="3"/>
      <c r="B195" s="1"/>
      <c r="C195" s="1"/>
      <c r="D195" s="1"/>
      <c r="E195" s="19"/>
      <c r="F195" s="2"/>
    </row>
    <row r="196" spans="1:6" ht="15.75" thickBot="1" x14ac:dyDescent="0.3">
      <c r="A196" s="3"/>
      <c r="B196" s="25" t="s">
        <v>4</v>
      </c>
      <c r="C196" s="17">
        <f>F189+F190+F191+F192</f>
        <v>0</v>
      </c>
      <c r="D196" s="49" t="s">
        <v>6</v>
      </c>
      <c r="E196" s="49"/>
      <c r="F196" s="50"/>
    </row>
    <row r="197" spans="1:6" ht="15.75" thickBot="1" x14ac:dyDescent="0.3">
      <c r="A197" s="27" t="s">
        <v>7</v>
      </c>
      <c r="B197" s="32" t="s">
        <v>22</v>
      </c>
      <c r="C197" s="17" t="b">
        <f>IF(B197="yes",'Daycare Center'!$F$6*(B190+B192))</f>
        <v>0</v>
      </c>
      <c r="D197" s="1"/>
      <c r="E197" s="19"/>
      <c r="F197" s="2"/>
    </row>
    <row r="198" spans="1:6" x14ac:dyDescent="0.25">
      <c r="A198" s="3"/>
      <c r="B198" s="25" t="s">
        <v>5</v>
      </c>
      <c r="C198" s="17">
        <f>(E195*4.5*E197)*(C196+C197)</f>
        <v>0</v>
      </c>
      <c r="D198" s="1"/>
      <c r="E198" s="1"/>
      <c r="F198" s="2"/>
    </row>
    <row r="199" spans="1:6" ht="15.75" thickBot="1" x14ac:dyDescent="0.3">
      <c r="A199" s="5"/>
      <c r="B199" s="6"/>
      <c r="C199" s="6"/>
      <c r="D199" s="6"/>
      <c r="E199" s="6"/>
      <c r="F199" s="8"/>
    </row>
    <row r="200" spans="1:6" ht="15.75" thickBot="1" x14ac:dyDescent="0.3"/>
    <row r="201" spans="1:6" x14ac:dyDescent="0.25">
      <c r="A201" s="9"/>
      <c r="B201" s="10"/>
      <c r="C201" s="11"/>
      <c r="D201" s="11"/>
      <c r="E201" s="11"/>
      <c r="F201" s="12"/>
    </row>
    <row r="202" spans="1:6" ht="15.75" thickBot="1" x14ac:dyDescent="0.3">
      <c r="A202" s="3"/>
      <c r="B202" s="1"/>
      <c r="C202" s="33" t="s">
        <v>21</v>
      </c>
      <c r="D202" s="1"/>
      <c r="E202" s="13"/>
      <c r="F202" s="2"/>
    </row>
    <row r="203" spans="1:6" ht="15.75" thickBot="1" x14ac:dyDescent="0.3">
      <c r="A203" s="3"/>
      <c r="B203" s="28" t="s">
        <v>20</v>
      </c>
      <c r="C203" s="44"/>
      <c r="D203" s="45"/>
      <c r="E203" s="45"/>
      <c r="F203" s="46"/>
    </row>
    <row r="204" spans="1:6" ht="15.75" thickBot="1" x14ac:dyDescent="0.3">
      <c r="A204" s="3"/>
      <c r="B204" s="1"/>
      <c r="C204" s="25" t="s">
        <v>0</v>
      </c>
      <c r="D204" s="25" t="s">
        <v>1</v>
      </c>
      <c r="E204" s="25" t="s">
        <v>2</v>
      </c>
      <c r="F204" s="26" t="s">
        <v>3</v>
      </c>
    </row>
    <row r="205" spans="1:6" ht="15.75" thickBot="1" x14ac:dyDescent="0.3">
      <c r="A205" s="39" t="s">
        <v>15</v>
      </c>
      <c r="B205" s="48"/>
      <c r="C205" s="19"/>
      <c r="D205" s="19"/>
      <c r="E205" s="19"/>
      <c r="F205" s="14">
        <f>C205+D205+E205</f>
        <v>0</v>
      </c>
    </row>
    <row r="206" spans="1:6" x14ac:dyDescent="0.25">
      <c r="A206" s="39" t="s">
        <v>16</v>
      </c>
      <c r="B206" s="40"/>
      <c r="C206" s="15">
        <f>IF(F205,C205/F205,0)</f>
        <v>0</v>
      </c>
      <c r="D206" s="15">
        <f>IF(F205,D205/F205,0)</f>
        <v>0</v>
      </c>
      <c r="E206" s="15">
        <f>IF(F205,E205/F205,0)</f>
        <v>0</v>
      </c>
      <c r="F206" s="2"/>
    </row>
    <row r="207" spans="1:6" x14ac:dyDescent="0.25">
      <c r="A207" s="3"/>
      <c r="B207" s="1"/>
      <c r="C207" s="16"/>
      <c r="D207" s="16"/>
      <c r="E207" s="16"/>
      <c r="F207" s="2"/>
    </row>
    <row r="208" spans="1:6" ht="15.75" thickBot="1" x14ac:dyDescent="0.3">
      <c r="A208" s="3"/>
      <c r="B208" s="25" t="s">
        <v>19</v>
      </c>
      <c r="C208" s="25" t="s">
        <v>0</v>
      </c>
      <c r="D208" s="25" t="s">
        <v>1</v>
      </c>
      <c r="E208" s="25" t="s">
        <v>2</v>
      </c>
      <c r="F208" s="26" t="s">
        <v>3</v>
      </c>
    </row>
    <row r="209" spans="1:6" ht="15.75" thickBot="1" x14ac:dyDescent="0.3">
      <c r="A209" s="27" t="s">
        <v>11</v>
      </c>
      <c r="B209" s="19"/>
      <c r="C209" s="17">
        <f>B209*C206*'Daycare Center'!$C$6</f>
        <v>0</v>
      </c>
      <c r="D209" s="17">
        <f>B209*D206*'Daycare Center'!$D$6</f>
        <v>0</v>
      </c>
      <c r="E209" s="17">
        <f>B209*E206*'Daycare Center'!$E$6</f>
        <v>0</v>
      </c>
      <c r="F209" s="18">
        <f>C209+D209+E209</f>
        <v>0</v>
      </c>
    </row>
    <row r="210" spans="1:6" ht="15.75" thickBot="1" x14ac:dyDescent="0.3">
      <c r="A210" s="27" t="s">
        <v>12</v>
      </c>
      <c r="B210" s="19"/>
      <c r="C210" s="17">
        <f>B210*C206*'Daycare Center'!$C$7</f>
        <v>0</v>
      </c>
      <c r="D210" s="17">
        <f>B210*D206*'Daycare Center'!$D$7</f>
        <v>0</v>
      </c>
      <c r="E210" s="17">
        <f>B210*E206*'Daycare Center'!$E$7</f>
        <v>0</v>
      </c>
      <c r="F210" s="18">
        <f>C210+D210+E210</f>
        <v>0</v>
      </c>
    </row>
    <row r="211" spans="1:6" ht="15.75" thickBot="1" x14ac:dyDescent="0.3">
      <c r="A211" s="27" t="s">
        <v>13</v>
      </c>
      <c r="B211" s="19"/>
      <c r="C211" s="17">
        <f>B211*C206*'Daycare Center'!$C$8</f>
        <v>0</v>
      </c>
      <c r="D211" s="17">
        <f>B211*D206*'Daycare Center'!$D$8</f>
        <v>0</v>
      </c>
      <c r="E211" s="17">
        <f>B211*E206*'Daycare Center'!$E$8</f>
        <v>0</v>
      </c>
      <c r="F211" s="18">
        <f>C211+D211+E211</f>
        <v>0</v>
      </c>
    </row>
    <row r="212" spans="1:6" ht="15.75" thickBot="1" x14ac:dyDescent="0.3">
      <c r="A212" s="27" t="s">
        <v>14</v>
      </c>
      <c r="B212" s="19"/>
      <c r="C212" s="17">
        <f>B212*C206*'Daycare Center'!$C$9</f>
        <v>0</v>
      </c>
      <c r="D212" s="17">
        <f>B212*D206*'Daycare Center'!$D$9</f>
        <v>0</v>
      </c>
      <c r="E212" s="17">
        <f>B212*E206*'Daycare Center'!$E$9</f>
        <v>0</v>
      </c>
      <c r="F212" s="18">
        <f>C212+D212+E212</f>
        <v>0</v>
      </c>
    </row>
    <row r="213" spans="1:6" x14ac:dyDescent="0.25">
      <c r="A213" s="27"/>
      <c r="B213" s="29"/>
      <c r="C213" s="13"/>
      <c r="D213" s="13"/>
      <c r="E213" s="13"/>
      <c r="F213" s="30"/>
    </row>
    <row r="214" spans="1:6" ht="15.75" thickBot="1" x14ac:dyDescent="0.3">
      <c r="A214" s="27"/>
      <c r="B214" s="29"/>
      <c r="C214" s="13"/>
      <c r="D214" s="51" t="s">
        <v>18</v>
      </c>
      <c r="E214" s="51"/>
      <c r="F214" s="52"/>
    </row>
    <row r="215" spans="1:6" ht="15.75" thickBot="1" x14ac:dyDescent="0.3">
      <c r="A215" s="3"/>
      <c r="B215" s="1"/>
      <c r="C215" s="1"/>
      <c r="D215" s="1"/>
      <c r="E215" s="19"/>
      <c r="F215" s="2"/>
    </row>
    <row r="216" spans="1:6" ht="15.75" thickBot="1" x14ac:dyDescent="0.3">
      <c r="A216" s="3"/>
      <c r="B216" s="25" t="s">
        <v>4</v>
      </c>
      <c r="C216" s="17">
        <f>F209+F210+F211+F212</f>
        <v>0</v>
      </c>
      <c r="D216" s="49" t="s">
        <v>6</v>
      </c>
      <c r="E216" s="49"/>
      <c r="F216" s="50"/>
    </row>
    <row r="217" spans="1:6" ht="15.75" thickBot="1" x14ac:dyDescent="0.3">
      <c r="A217" s="27" t="s">
        <v>7</v>
      </c>
      <c r="B217" s="32" t="s">
        <v>22</v>
      </c>
      <c r="C217" s="17" t="b">
        <f>IF(B217="yes",'Daycare Center'!$F$6*(B210+B212))</f>
        <v>0</v>
      </c>
      <c r="D217" s="1"/>
      <c r="E217" s="19"/>
      <c r="F217" s="2"/>
    </row>
    <row r="218" spans="1:6" x14ac:dyDescent="0.25">
      <c r="A218" s="3"/>
      <c r="B218" s="25" t="s">
        <v>5</v>
      </c>
      <c r="C218" s="17">
        <f>(E215*4.5*E217)*(C216+C217)</f>
        <v>0</v>
      </c>
      <c r="D218" s="1"/>
      <c r="E218" s="1"/>
      <c r="F218" s="2"/>
    </row>
    <row r="219" spans="1:6" ht="15.75" thickBot="1" x14ac:dyDescent="0.3">
      <c r="A219" s="5"/>
      <c r="B219" s="6"/>
      <c r="C219" s="6"/>
      <c r="D219" s="6"/>
      <c r="E219" s="6"/>
      <c r="F219" s="8"/>
    </row>
    <row r="225" spans="1:6" ht="15.75" thickBot="1" x14ac:dyDescent="0.3"/>
    <row r="226" spans="1:6" x14ac:dyDescent="0.25">
      <c r="A226" s="9"/>
      <c r="B226" s="10"/>
      <c r="C226" s="11"/>
      <c r="D226" s="11"/>
      <c r="E226" s="11"/>
      <c r="F226" s="12"/>
    </row>
    <row r="227" spans="1:6" ht="15.75" thickBot="1" x14ac:dyDescent="0.3">
      <c r="A227" s="3"/>
      <c r="B227" s="1"/>
      <c r="C227" s="33" t="s">
        <v>21</v>
      </c>
      <c r="D227" s="1"/>
      <c r="E227" s="13"/>
      <c r="F227" s="2"/>
    </row>
    <row r="228" spans="1:6" ht="15.75" thickBot="1" x14ac:dyDescent="0.3">
      <c r="A228" s="3"/>
      <c r="B228" s="28" t="s">
        <v>20</v>
      </c>
      <c r="C228" s="44"/>
      <c r="D228" s="45"/>
      <c r="E228" s="45"/>
      <c r="F228" s="46"/>
    </row>
    <row r="229" spans="1:6" ht="15.75" thickBot="1" x14ac:dyDescent="0.3">
      <c r="A229" s="3"/>
      <c r="B229" s="1"/>
      <c r="C229" s="25" t="s">
        <v>0</v>
      </c>
      <c r="D229" s="25" t="s">
        <v>1</v>
      </c>
      <c r="E229" s="25" t="s">
        <v>2</v>
      </c>
      <c r="F229" s="26" t="s">
        <v>3</v>
      </c>
    </row>
    <row r="230" spans="1:6" ht="15.75" thickBot="1" x14ac:dyDescent="0.3">
      <c r="A230" s="39" t="s">
        <v>15</v>
      </c>
      <c r="B230" s="48"/>
      <c r="C230" s="19"/>
      <c r="D230" s="19"/>
      <c r="E230" s="19"/>
      <c r="F230" s="14">
        <f>C230+D230+E230</f>
        <v>0</v>
      </c>
    </row>
    <row r="231" spans="1:6" x14ac:dyDescent="0.25">
      <c r="A231" s="39" t="s">
        <v>16</v>
      </c>
      <c r="B231" s="40"/>
      <c r="C231" s="15">
        <f>IF(F230,C230/F230,0)</f>
        <v>0</v>
      </c>
      <c r="D231" s="15">
        <f>IF(F230,D230/F230,0)</f>
        <v>0</v>
      </c>
      <c r="E231" s="15">
        <f>IF(F230,E230/F230,0)</f>
        <v>0</v>
      </c>
      <c r="F231" s="2"/>
    </row>
    <row r="232" spans="1:6" x14ac:dyDescent="0.25">
      <c r="A232" s="3"/>
      <c r="B232" s="1"/>
      <c r="C232" s="16"/>
      <c r="D232" s="16"/>
      <c r="E232" s="16"/>
      <c r="F232" s="2"/>
    </row>
    <row r="233" spans="1:6" ht="15.75" thickBot="1" x14ac:dyDescent="0.3">
      <c r="A233" s="3"/>
      <c r="B233" s="25" t="s">
        <v>19</v>
      </c>
      <c r="C233" s="25" t="s">
        <v>0</v>
      </c>
      <c r="D233" s="25" t="s">
        <v>1</v>
      </c>
      <c r="E233" s="25" t="s">
        <v>2</v>
      </c>
      <c r="F233" s="26" t="s">
        <v>3</v>
      </c>
    </row>
    <row r="234" spans="1:6" ht="15.75" thickBot="1" x14ac:dyDescent="0.3">
      <c r="A234" s="27" t="s">
        <v>11</v>
      </c>
      <c r="B234" s="19"/>
      <c r="C234" s="17">
        <f>B234*C231*'Daycare Center'!$C$6</f>
        <v>0</v>
      </c>
      <c r="D234" s="17">
        <f>B234*D231*'Daycare Center'!$D$6</f>
        <v>0</v>
      </c>
      <c r="E234" s="17">
        <f>B234*E231*'Daycare Center'!$E$6</f>
        <v>0</v>
      </c>
      <c r="F234" s="18">
        <f>C234+D234+E234</f>
        <v>0</v>
      </c>
    </row>
    <row r="235" spans="1:6" ht="15.75" thickBot="1" x14ac:dyDescent="0.3">
      <c r="A235" s="27" t="s">
        <v>12</v>
      </c>
      <c r="B235" s="19"/>
      <c r="C235" s="17">
        <f>B235*C231*'Daycare Center'!$C$7</f>
        <v>0</v>
      </c>
      <c r="D235" s="17">
        <f>B235*D231*'Daycare Center'!$D$7</f>
        <v>0</v>
      </c>
      <c r="E235" s="17">
        <f>B235*E231*'Daycare Center'!$E$7</f>
        <v>0</v>
      </c>
      <c r="F235" s="18">
        <f>C235+D235+E235</f>
        <v>0</v>
      </c>
    </row>
    <row r="236" spans="1:6" ht="15.75" thickBot="1" x14ac:dyDescent="0.3">
      <c r="A236" s="27" t="s">
        <v>13</v>
      </c>
      <c r="B236" s="19"/>
      <c r="C236" s="17">
        <f>B236*C231*'Daycare Center'!$C$8</f>
        <v>0</v>
      </c>
      <c r="D236" s="17">
        <f>B236*D231*'Daycare Center'!$D$8</f>
        <v>0</v>
      </c>
      <c r="E236" s="17">
        <f>B236*E231*'Daycare Center'!$E$8</f>
        <v>0</v>
      </c>
      <c r="F236" s="18">
        <f>C236+D236+E236</f>
        <v>0</v>
      </c>
    </row>
    <row r="237" spans="1:6" ht="15.75" thickBot="1" x14ac:dyDescent="0.3">
      <c r="A237" s="27" t="s">
        <v>14</v>
      </c>
      <c r="B237" s="19"/>
      <c r="C237" s="17">
        <f>B237*C231*'Daycare Center'!$C$9</f>
        <v>0</v>
      </c>
      <c r="D237" s="17">
        <f>B237*D231*'Daycare Center'!$D$9</f>
        <v>0</v>
      </c>
      <c r="E237" s="17">
        <f>B237*E231*'Daycare Center'!$E$9</f>
        <v>0</v>
      </c>
      <c r="F237" s="18">
        <f>C237+D237+E237</f>
        <v>0</v>
      </c>
    </row>
    <row r="238" spans="1:6" x14ac:dyDescent="0.25">
      <c r="A238" s="27"/>
      <c r="B238" s="29"/>
      <c r="C238" s="13"/>
      <c r="D238" s="13"/>
      <c r="E238" s="13"/>
      <c r="F238" s="30"/>
    </row>
    <row r="239" spans="1:6" ht="15.75" thickBot="1" x14ac:dyDescent="0.3">
      <c r="A239" s="27"/>
      <c r="B239" s="29"/>
      <c r="C239" s="13"/>
      <c r="D239" s="51" t="s">
        <v>18</v>
      </c>
      <c r="E239" s="51"/>
      <c r="F239" s="52"/>
    </row>
    <row r="240" spans="1:6" ht="15.75" thickBot="1" x14ac:dyDescent="0.3">
      <c r="A240" s="3"/>
      <c r="B240" s="1"/>
      <c r="C240" s="1"/>
      <c r="D240" s="1"/>
      <c r="E240" s="19"/>
      <c r="F240" s="2"/>
    </row>
    <row r="241" spans="1:6" ht="15.75" thickBot="1" x14ac:dyDescent="0.3">
      <c r="A241" s="3"/>
      <c r="B241" s="25" t="s">
        <v>4</v>
      </c>
      <c r="C241" s="17">
        <f>F234+F235+F236+F237</f>
        <v>0</v>
      </c>
      <c r="D241" s="49" t="s">
        <v>6</v>
      </c>
      <c r="E241" s="49"/>
      <c r="F241" s="50"/>
    </row>
    <row r="242" spans="1:6" ht="15.75" thickBot="1" x14ac:dyDescent="0.3">
      <c r="A242" s="27" t="s">
        <v>7</v>
      </c>
      <c r="B242" s="32" t="s">
        <v>22</v>
      </c>
      <c r="C242" s="17" t="b">
        <f>IF(B242="yes",'Daycare Center'!$F$6*(B235+B237))</f>
        <v>0</v>
      </c>
      <c r="D242" s="1"/>
      <c r="E242" s="19"/>
      <c r="F242" s="2"/>
    </row>
    <row r="243" spans="1:6" x14ac:dyDescent="0.25">
      <c r="A243" s="3"/>
      <c r="B243" s="25" t="s">
        <v>5</v>
      </c>
      <c r="C243" s="17">
        <f>(E240*4.5*E242)*(C241+C242)</f>
        <v>0</v>
      </c>
      <c r="D243" s="1"/>
      <c r="E243" s="1"/>
      <c r="F243" s="2"/>
    </row>
    <row r="244" spans="1:6" ht="15.75" thickBot="1" x14ac:dyDescent="0.3">
      <c r="A244" s="5"/>
      <c r="B244" s="6"/>
      <c r="C244" s="6"/>
      <c r="D244" s="6"/>
      <c r="E244" s="6"/>
      <c r="F244" s="8"/>
    </row>
    <row r="245" spans="1:6" ht="15.75" thickBot="1" x14ac:dyDescent="0.3"/>
    <row r="246" spans="1:6" x14ac:dyDescent="0.25">
      <c r="A246" s="9"/>
      <c r="B246" s="10"/>
      <c r="C246" s="11"/>
      <c r="D246" s="11"/>
      <c r="E246" s="11"/>
      <c r="F246" s="12"/>
    </row>
    <row r="247" spans="1:6" ht="15.75" thickBot="1" x14ac:dyDescent="0.3">
      <c r="A247" s="3"/>
      <c r="B247" s="1"/>
      <c r="C247" s="33" t="s">
        <v>21</v>
      </c>
      <c r="D247" s="1"/>
      <c r="E247" s="13"/>
      <c r="F247" s="2"/>
    </row>
    <row r="248" spans="1:6" ht="15.75" thickBot="1" x14ac:dyDescent="0.3">
      <c r="A248" s="3"/>
      <c r="B248" s="28" t="s">
        <v>20</v>
      </c>
      <c r="C248" s="44"/>
      <c r="D248" s="45"/>
      <c r="E248" s="45"/>
      <c r="F248" s="46"/>
    </row>
    <row r="249" spans="1:6" ht="15.75" thickBot="1" x14ac:dyDescent="0.3">
      <c r="A249" s="3"/>
      <c r="B249" s="1"/>
      <c r="C249" s="25" t="s">
        <v>0</v>
      </c>
      <c r="D249" s="25" t="s">
        <v>1</v>
      </c>
      <c r="E249" s="25" t="s">
        <v>2</v>
      </c>
      <c r="F249" s="26" t="s">
        <v>3</v>
      </c>
    </row>
    <row r="250" spans="1:6" ht="15.75" thickBot="1" x14ac:dyDescent="0.3">
      <c r="A250" s="39" t="s">
        <v>15</v>
      </c>
      <c r="B250" s="48"/>
      <c r="C250" s="19"/>
      <c r="D250" s="19"/>
      <c r="E250" s="19"/>
      <c r="F250" s="14">
        <f>C250+D250+E250</f>
        <v>0</v>
      </c>
    </row>
    <row r="251" spans="1:6" x14ac:dyDescent="0.25">
      <c r="A251" s="39" t="s">
        <v>16</v>
      </c>
      <c r="B251" s="40"/>
      <c r="C251" s="15">
        <f>IF(F250,C250/F250,0)</f>
        <v>0</v>
      </c>
      <c r="D251" s="15">
        <f>IF(F250,D250/F250,0)</f>
        <v>0</v>
      </c>
      <c r="E251" s="15">
        <f>IF(F250,E250/F250,0)</f>
        <v>0</v>
      </c>
      <c r="F251" s="2"/>
    </row>
    <row r="252" spans="1:6" x14ac:dyDescent="0.25">
      <c r="A252" s="3"/>
      <c r="B252" s="1"/>
      <c r="C252" s="16"/>
      <c r="D252" s="16"/>
      <c r="E252" s="16"/>
      <c r="F252" s="2"/>
    </row>
    <row r="253" spans="1:6" ht="15.75" thickBot="1" x14ac:dyDescent="0.3">
      <c r="A253" s="3"/>
      <c r="B253" s="25" t="s">
        <v>19</v>
      </c>
      <c r="C253" s="25" t="s">
        <v>0</v>
      </c>
      <c r="D253" s="25" t="s">
        <v>1</v>
      </c>
      <c r="E253" s="25" t="s">
        <v>2</v>
      </c>
      <c r="F253" s="26" t="s">
        <v>3</v>
      </c>
    </row>
    <row r="254" spans="1:6" ht="15.75" thickBot="1" x14ac:dyDescent="0.3">
      <c r="A254" s="27" t="s">
        <v>11</v>
      </c>
      <c r="B254" s="19"/>
      <c r="C254" s="17">
        <f>B254*C251*'Daycare Center'!$C$6</f>
        <v>0</v>
      </c>
      <c r="D254" s="17">
        <f>B254*D251*'Daycare Center'!$D$6</f>
        <v>0</v>
      </c>
      <c r="E254" s="17">
        <f>B254*E251*'Daycare Center'!$E$6</f>
        <v>0</v>
      </c>
      <c r="F254" s="18">
        <f>C254+D254+E254</f>
        <v>0</v>
      </c>
    </row>
    <row r="255" spans="1:6" ht="15.75" thickBot="1" x14ac:dyDescent="0.3">
      <c r="A255" s="27" t="s">
        <v>12</v>
      </c>
      <c r="B255" s="19"/>
      <c r="C255" s="17">
        <f>B255*C251*'Daycare Center'!$C$7</f>
        <v>0</v>
      </c>
      <c r="D255" s="17">
        <f>B255*D251*'Daycare Center'!$D$7</f>
        <v>0</v>
      </c>
      <c r="E255" s="17">
        <f>B255*E251*'Daycare Center'!$E$7</f>
        <v>0</v>
      </c>
      <c r="F255" s="18">
        <f>C255+D255+E255</f>
        <v>0</v>
      </c>
    </row>
    <row r="256" spans="1:6" ht="15.75" thickBot="1" x14ac:dyDescent="0.3">
      <c r="A256" s="27" t="s">
        <v>13</v>
      </c>
      <c r="B256" s="19"/>
      <c r="C256" s="17">
        <f>B256*C251*'Daycare Center'!$C$8</f>
        <v>0</v>
      </c>
      <c r="D256" s="17">
        <f>B256*D251*'Daycare Center'!$D$8</f>
        <v>0</v>
      </c>
      <c r="E256" s="17">
        <f>B256*E251*'Daycare Center'!$E$8</f>
        <v>0</v>
      </c>
      <c r="F256" s="18">
        <f>C256+D256+E256</f>
        <v>0</v>
      </c>
    </row>
    <row r="257" spans="1:6" ht="15.75" thickBot="1" x14ac:dyDescent="0.3">
      <c r="A257" s="27" t="s">
        <v>14</v>
      </c>
      <c r="B257" s="19"/>
      <c r="C257" s="17">
        <f>B257*C251*'Daycare Center'!$C$9</f>
        <v>0</v>
      </c>
      <c r="D257" s="17">
        <f>B257*D251*'Daycare Center'!$D$9</f>
        <v>0</v>
      </c>
      <c r="E257" s="17">
        <f>B257*E251*'Daycare Center'!$E$9</f>
        <v>0</v>
      </c>
      <c r="F257" s="18">
        <f>C257+D257+E257</f>
        <v>0</v>
      </c>
    </row>
    <row r="258" spans="1:6" x14ac:dyDescent="0.25">
      <c r="A258" s="27"/>
      <c r="B258" s="29"/>
      <c r="C258" s="13"/>
      <c r="D258" s="13"/>
      <c r="E258" s="13"/>
      <c r="F258" s="30"/>
    </row>
    <row r="259" spans="1:6" ht="15.75" thickBot="1" x14ac:dyDescent="0.3">
      <c r="A259" s="27"/>
      <c r="B259" s="29"/>
      <c r="C259" s="13"/>
      <c r="D259" s="51" t="s">
        <v>18</v>
      </c>
      <c r="E259" s="51"/>
      <c r="F259" s="52"/>
    </row>
    <row r="260" spans="1:6" ht="15.75" thickBot="1" x14ac:dyDescent="0.3">
      <c r="A260" s="3"/>
      <c r="B260" s="1"/>
      <c r="C260" s="1"/>
      <c r="D260" s="1"/>
      <c r="E260" s="19"/>
      <c r="F260" s="2"/>
    </row>
    <row r="261" spans="1:6" ht="15.75" thickBot="1" x14ac:dyDescent="0.3">
      <c r="A261" s="3"/>
      <c r="B261" s="25" t="s">
        <v>4</v>
      </c>
      <c r="C261" s="17">
        <f>F254+F255+F256+F257</f>
        <v>0</v>
      </c>
      <c r="D261" s="49" t="s">
        <v>6</v>
      </c>
      <c r="E261" s="49"/>
      <c r="F261" s="50"/>
    </row>
    <row r="262" spans="1:6" ht="15.75" thickBot="1" x14ac:dyDescent="0.3">
      <c r="A262" s="27" t="s">
        <v>7</v>
      </c>
      <c r="B262" s="32" t="s">
        <v>22</v>
      </c>
      <c r="C262" s="17" t="b">
        <f>IF(B262="yes",'Daycare Center'!$F$6*(B255+B257))</f>
        <v>0</v>
      </c>
      <c r="D262" s="1"/>
      <c r="E262" s="19"/>
      <c r="F262" s="2"/>
    </row>
    <row r="263" spans="1:6" x14ac:dyDescent="0.25">
      <c r="A263" s="3"/>
      <c r="B263" s="25" t="s">
        <v>5</v>
      </c>
      <c r="C263" s="17">
        <f>(E260*4.5*E262)*(C261+C262)</f>
        <v>0</v>
      </c>
      <c r="D263" s="1"/>
      <c r="E263" s="1"/>
      <c r="F263" s="2"/>
    </row>
    <row r="264" spans="1:6" ht="15.75" thickBot="1" x14ac:dyDescent="0.3">
      <c r="A264" s="5"/>
      <c r="B264" s="6"/>
      <c r="C264" s="6"/>
      <c r="D264" s="6"/>
      <c r="E264" s="6"/>
      <c r="F264" s="8"/>
    </row>
    <row r="270" spans="1:6" ht="15.75" thickBot="1" x14ac:dyDescent="0.3"/>
    <row r="271" spans="1:6" x14ac:dyDescent="0.25">
      <c r="A271" s="9"/>
      <c r="B271" s="10"/>
      <c r="C271" s="11"/>
      <c r="D271" s="11"/>
      <c r="E271" s="11"/>
      <c r="F271" s="12"/>
    </row>
    <row r="272" spans="1:6" ht="15.75" thickBot="1" x14ac:dyDescent="0.3">
      <c r="A272" s="3"/>
      <c r="B272" s="1"/>
      <c r="C272" s="33" t="s">
        <v>21</v>
      </c>
      <c r="D272" s="1"/>
      <c r="E272" s="13"/>
      <c r="F272" s="2"/>
    </row>
    <row r="273" spans="1:6" ht="15.75" thickBot="1" x14ac:dyDescent="0.3">
      <c r="A273" s="3"/>
      <c r="B273" s="28" t="s">
        <v>20</v>
      </c>
      <c r="C273" s="44"/>
      <c r="D273" s="45"/>
      <c r="E273" s="45"/>
      <c r="F273" s="46"/>
    </row>
    <row r="274" spans="1:6" ht="15.75" thickBot="1" x14ac:dyDescent="0.3">
      <c r="A274" s="3"/>
      <c r="B274" s="1"/>
      <c r="C274" s="25" t="s">
        <v>0</v>
      </c>
      <c r="D274" s="25" t="s">
        <v>1</v>
      </c>
      <c r="E274" s="25" t="s">
        <v>2</v>
      </c>
      <c r="F274" s="26" t="s">
        <v>3</v>
      </c>
    </row>
    <row r="275" spans="1:6" ht="15.75" thickBot="1" x14ac:dyDescent="0.3">
      <c r="A275" s="39" t="s">
        <v>15</v>
      </c>
      <c r="B275" s="48"/>
      <c r="C275" s="19"/>
      <c r="D275" s="19"/>
      <c r="E275" s="19"/>
      <c r="F275" s="14">
        <f>C275+D275+E275</f>
        <v>0</v>
      </c>
    </row>
    <row r="276" spans="1:6" x14ac:dyDescent="0.25">
      <c r="A276" s="39" t="s">
        <v>16</v>
      </c>
      <c r="B276" s="40"/>
      <c r="C276" s="15">
        <f>IF(F275,C275/F275,0)</f>
        <v>0</v>
      </c>
      <c r="D276" s="15">
        <f>IF(F275,D275/F275,0)</f>
        <v>0</v>
      </c>
      <c r="E276" s="15">
        <f>IF(F275,E275/F275,0)</f>
        <v>0</v>
      </c>
      <c r="F276" s="2"/>
    </row>
    <row r="277" spans="1:6" x14ac:dyDescent="0.25">
      <c r="A277" s="3"/>
      <c r="B277" s="1"/>
      <c r="C277" s="16"/>
      <c r="D277" s="16"/>
      <c r="E277" s="16"/>
      <c r="F277" s="2"/>
    </row>
    <row r="278" spans="1:6" ht="15.75" thickBot="1" x14ac:dyDescent="0.3">
      <c r="A278" s="3"/>
      <c r="B278" s="25" t="s">
        <v>19</v>
      </c>
      <c r="C278" s="25" t="s">
        <v>0</v>
      </c>
      <c r="D278" s="25" t="s">
        <v>1</v>
      </c>
      <c r="E278" s="25" t="s">
        <v>2</v>
      </c>
      <c r="F278" s="26" t="s">
        <v>3</v>
      </c>
    </row>
    <row r="279" spans="1:6" ht="15.75" thickBot="1" x14ac:dyDescent="0.3">
      <c r="A279" s="27" t="s">
        <v>11</v>
      </c>
      <c r="B279" s="19"/>
      <c r="C279" s="17">
        <f>B279*C276*'Daycare Center'!$C$6</f>
        <v>0</v>
      </c>
      <c r="D279" s="17">
        <f>B279*D276*'Daycare Center'!$D$6</f>
        <v>0</v>
      </c>
      <c r="E279" s="17">
        <f>B279*E276*'Daycare Center'!$E$6</f>
        <v>0</v>
      </c>
      <c r="F279" s="18">
        <f>C279+D279+E279</f>
        <v>0</v>
      </c>
    </row>
    <row r="280" spans="1:6" ht="15.75" thickBot="1" x14ac:dyDescent="0.3">
      <c r="A280" s="27" t="s">
        <v>12</v>
      </c>
      <c r="B280" s="19"/>
      <c r="C280" s="17">
        <f>B280*C276*'Daycare Center'!$C$7</f>
        <v>0</v>
      </c>
      <c r="D280" s="17">
        <f>B280*D276*'Daycare Center'!$D$7</f>
        <v>0</v>
      </c>
      <c r="E280" s="17">
        <f>B280*E276*'Daycare Center'!$E$7</f>
        <v>0</v>
      </c>
      <c r="F280" s="18">
        <f>C280+D280+E280</f>
        <v>0</v>
      </c>
    </row>
    <row r="281" spans="1:6" ht="15.75" thickBot="1" x14ac:dyDescent="0.3">
      <c r="A281" s="27" t="s">
        <v>13</v>
      </c>
      <c r="B281" s="19"/>
      <c r="C281" s="17">
        <f>B281*C276*'Daycare Center'!$C$8</f>
        <v>0</v>
      </c>
      <c r="D281" s="17">
        <f>B281*D276*'Daycare Center'!$D$8</f>
        <v>0</v>
      </c>
      <c r="E281" s="17">
        <f>B281*E276*'Daycare Center'!$E$8</f>
        <v>0</v>
      </c>
      <c r="F281" s="18">
        <f>C281+D281+E281</f>
        <v>0</v>
      </c>
    </row>
    <row r="282" spans="1:6" ht="15.75" thickBot="1" x14ac:dyDescent="0.3">
      <c r="A282" s="27" t="s">
        <v>14</v>
      </c>
      <c r="B282" s="19"/>
      <c r="C282" s="17">
        <f>B282*C276*'Daycare Center'!$C$9</f>
        <v>0</v>
      </c>
      <c r="D282" s="17">
        <f>B282*D276*'Daycare Center'!$D$9</f>
        <v>0</v>
      </c>
      <c r="E282" s="17">
        <f>B282*E276*'Daycare Center'!$E$9</f>
        <v>0</v>
      </c>
      <c r="F282" s="18">
        <f>C282+D282+E282</f>
        <v>0</v>
      </c>
    </row>
    <row r="283" spans="1:6" x14ac:dyDescent="0.25">
      <c r="A283" s="27"/>
      <c r="B283" s="29"/>
      <c r="C283" s="13"/>
      <c r="D283" s="13"/>
      <c r="E283" s="13"/>
      <c r="F283" s="30"/>
    </row>
    <row r="284" spans="1:6" ht="15.75" thickBot="1" x14ac:dyDescent="0.3">
      <c r="A284" s="27"/>
      <c r="B284" s="29"/>
      <c r="C284" s="13"/>
      <c r="D284" s="51" t="s">
        <v>18</v>
      </c>
      <c r="E284" s="51"/>
      <c r="F284" s="52"/>
    </row>
    <row r="285" spans="1:6" ht="15.75" thickBot="1" x14ac:dyDescent="0.3">
      <c r="A285" s="3"/>
      <c r="B285" s="1"/>
      <c r="C285" s="1"/>
      <c r="D285" s="1"/>
      <c r="E285" s="19"/>
      <c r="F285" s="2"/>
    </row>
    <row r="286" spans="1:6" ht="15.75" thickBot="1" x14ac:dyDescent="0.3">
      <c r="A286" s="3"/>
      <c r="B286" s="25" t="s">
        <v>4</v>
      </c>
      <c r="C286" s="17">
        <f>F279+F280+F281+F282</f>
        <v>0</v>
      </c>
      <c r="D286" s="49" t="s">
        <v>6</v>
      </c>
      <c r="E286" s="49"/>
      <c r="F286" s="50"/>
    </row>
    <row r="287" spans="1:6" ht="15.75" thickBot="1" x14ac:dyDescent="0.3">
      <c r="A287" s="27" t="s">
        <v>7</v>
      </c>
      <c r="B287" s="32" t="s">
        <v>22</v>
      </c>
      <c r="C287" s="17" t="b">
        <f>IF(B287="yes",'Daycare Center'!$F$6*(B280+B282))</f>
        <v>0</v>
      </c>
      <c r="D287" s="1"/>
      <c r="E287" s="19"/>
      <c r="F287" s="2"/>
    </row>
    <row r="288" spans="1:6" x14ac:dyDescent="0.25">
      <c r="A288" s="3"/>
      <c r="B288" s="25" t="s">
        <v>5</v>
      </c>
      <c r="C288" s="17">
        <f>(E285*4.5*E287)*(C286+C287)</f>
        <v>0</v>
      </c>
      <c r="D288" s="1"/>
      <c r="E288" s="1"/>
      <c r="F288" s="2"/>
    </row>
    <row r="289" spans="1:6" ht="15.75" thickBot="1" x14ac:dyDescent="0.3">
      <c r="A289" s="5"/>
      <c r="B289" s="6"/>
      <c r="C289" s="6"/>
      <c r="D289" s="6"/>
      <c r="E289" s="6"/>
      <c r="F289" s="8"/>
    </row>
    <row r="290" spans="1:6" ht="15.75" thickBot="1" x14ac:dyDescent="0.3"/>
    <row r="291" spans="1:6" x14ac:dyDescent="0.25">
      <c r="A291" s="9"/>
      <c r="B291" s="10"/>
      <c r="C291" s="11"/>
      <c r="D291" s="11"/>
      <c r="E291" s="11"/>
      <c r="F291" s="12"/>
    </row>
    <row r="292" spans="1:6" ht="15.75" thickBot="1" x14ac:dyDescent="0.3">
      <c r="A292" s="3"/>
      <c r="B292" s="1"/>
      <c r="C292" s="33" t="s">
        <v>21</v>
      </c>
      <c r="D292" s="1"/>
      <c r="E292" s="13"/>
      <c r="F292" s="2"/>
    </row>
    <row r="293" spans="1:6" ht="15.75" thickBot="1" x14ac:dyDescent="0.3">
      <c r="A293" s="3"/>
      <c r="B293" s="28" t="s">
        <v>20</v>
      </c>
      <c r="C293" s="44"/>
      <c r="D293" s="45"/>
      <c r="E293" s="45"/>
      <c r="F293" s="46"/>
    </row>
    <row r="294" spans="1:6" ht="15.75" thickBot="1" x14ac:dyDescent="0.3">
      <c r="A294" s="3"/>
      <c r="B294" s="1"/>
      <c r="C294" s="25" t="s">
        <v>0</v>
      </c>
      <c r="D294" s="25" t="s">
        <v>1</v>
      </c>
      <c r="E294" s="25" t="s">
        <v>2</v>
      </c>
      <c r="F294" s="26" t="s">
        <v>3</v>
      </c>
    </row>
    <row r="295" spans="1:6" ht="15.75" thickBot="1" x14ac:dyDescent="0.3">
      <c r="A295" s="39" t="s">
        <v>15</v>
      </c>
      <c r="B295" s="48"/>
      <c r="C295" s="19"/>
      <c r="D295" s="19"/>
      <c r="E295" s="19"/>
      <c r="F295" s="14">
        <f>C295+D295+E295</f>
        <v>0</v>
      </c>
    </row>
    <row r="296" spans="1:6" x14ac:dyDescent="0.25">
      <c r="A296" s="39" t="s">
        <v>16</v>
      </c>
      <c r="B296" s="40"/>
      <c r="C296" s="15">
        <f>IF(F295,C295/F295,0)</f>
        <v>0</v>
      </c>
      <c r="D296" s="15">
        <f>IF(F295,D295/F295,0)</f>
        <v>0</v>
      </c>
      <c r="E296" s="15">
        <f>IF(F295,E295/F295,0)</f>
        <v>0</v>
      </c>
      <c r="F296" s="2"/>
    </row>
    <row r="297" spans="1:6" x14ac:dyDescent="0.25">
      <c r="A297" s="3"/>
      <c r="B297" s="1"/>
      <c r="C297" s="16"/>
      <c r="D297" s="16"/>
      <c r="E297" s="16"/>
      <c r="F297" s="2"/>
    </row>
    <row r="298" spans="1:6" ht="15.75" thickBot="1" x14ac:dyDescent="0.3">
      <c r="A298" s="3"/>
      <c r="B298" s="25" t="s">
        <v>19</v>
      </c>
      <c r="C298" s="25" t="s">
        <v>0</v>
      </c>
      <c r="D298" s="25" t="s">
        <v>1</v>
      </c>
      <c r="E298" s="25" t="s">
        <v>2</v>
      </c>
      <c r="F298" s="26" t="s">
        <v>3</v>
      </c>
    </row>
    <row r="299" spans="1:6" ht="15.75" thickBot="1" x14ac:dyDescent="0.3">
      <c r="A299" s="27" t="s">
        <v>11</v>
      </c>
      <c r="B299" s="19"/>
      <c r="C299" s="17">
        <f>B299*C296*'Daycare Center'!$C$6</f>
        <v>0</v>
      </c>
      <c r="D299" s="17">
        <f>B299*D296*'Daycare Center'!$D$6</f>
        <v>0</v>
      </c>
      <c r="E299" s="17">
        <f>B299*E296*'Daycare Center'!$E$6</f>
        <v>0</v>
      </c>
      <c r="F299" s="18">
        <f>C299+D299+E299</f>
        <v>0</v>
      </c>
    </row>
    <row r="300" spans="1:6" ht="15.75" thickBot="1" x14ac:dyDescent="0.3">
      <c r="A300" s="27" t="s">
        <v>12</v>
      </c>
      <c r="B300" s="19"/>
      <c r="C300" s="17">
        <f>B300*C296*'Daycare Center'!$C$7</f>
        <v>0</v>
      </c>
      <c r="D300" s="17">
        <f>B300*D296*'Daycare Center'!$D$7</f>
        <v>0</v>
      </c>
      <c r="E300" s="17">
        <f>B300*E296*'Daycare Center'!$E$7</f>
        <v>0</v>
      </c>
      <c r="F300" s="18">
        <f>C300+D300+E300</f>
        <v>0</v>
      </c>
    </row>
    <row r="301" spans="1:6" ht="15.75" thickBot="1" x14ac:dyDescent="0.3">
      <c r="A301" s="27" t="s">
        <v>13</v>
      </c>
      <c r="B301" s="19"/>
      <c r="C301" s="17">
        <f>B301*C296*'Daycare Center'!$C$8</f>
        <v>0</v>
      </c>
      <c r="D301" s="17">
        <f>B301*D296*'Daycare Center'!$D$8</f>
        <v>0</v>
      </c>
      <c r="E301" s="17">
        <f>B301*E296*'Daycare Center'!$E$8</f>
        <v>0</v>
      </c>
      <c r="F301" s="18">
        <f>C301+D301+E301</f>
        <v>0</v>
      </c>
    </row>
    <row r="302" spans="1:6" ht="15.75" thickBot="1" x14ac:dyDescent="0.3">
      <c r="A302" s="27" t="s">
        <v>14</v>
      </c>
      <c r="B302" s="19"/>
      <c r="C302" s="17">
        <f>B302*C296*'Daycare Center'!$C$9</f>
        <v>0</v>
      </c>
      <c r="D302" s="17">
        <f>B302*D296*'Daycare Center'!$D$9</f>
        <v>0</v>
      </c>
      <c r="E302" s="17">
        <f>B302*E296*'Daycare Center'!$E$9</f>
        <v>0</v>
      </c>
      <c r="F302" s="18">
        <f>C302+D302+E302</f>
        <v>0</v>
      </c>
    </row>
    <row r="303" spans="1:6" x14ac:dyDescent="0.25">
      <c r="A303" s="27"/>
      <c r="B303" s="29"/>
      <c r="C303" s="13"/>
      <c r="D303" s="13"/>
      <c r="E303" s="13"/>
      <c r="F303" s="30"/>
    </row>
    <row r="304" spans="1:6" ht="15.75" thickBot="1" x14ac:dyDescent="0.3">
      <c r="A304" s="27"/>
      <c r="B304" s="29"/>
      <c r="C304" s="13"/>
      <c r="D304" s="51" t="s">
        <v>18</v>
      </c>
      <c r="E304" s="51"/>
      <c r="F304" s="52"/>
    </row>
    <row r="305" spans="1:6" ht="15.75" thickBot="1" x14ac:dyDescent="0.3">
      <c r="A305" s="3"/>
      <c r="B305" s="1"/>
      <c r="C305" s="1"/>
      <c r="D305" s="1"/>
      <c r="E305" s="19"/>
      <c r="F305" s="2"/>
    </row>
    <row r="306" spans="1:6" ht="15.75" thickBot="1" x14ac:dyDescent="0.3">
      <c r="A306" s="3"/>
      <c r="B306" s="25" t="s">
        <v>4</v>
      </c>
      <c r="C306" s="17">
        <f>F299+F300+F301+F302</f>
        <v>0</v>
      </c>
      <c r="D306" s="49" t="s">
        <v>6</v>
      </c>
      <c r="E306" s="49"/>
      <c r="F306" s="50"/>
    </row>
    <row r="307" spans="1:6" ht="15.75" thickBot="1" x14ac:dyDescent="0.3">
      <c r="A307" s="27" t="s">
        <v>7</v>
      </c>
      <c r="B307" s="32" t="s">
        <v>22</v>
      </c>
      <c r="C307" s="17" t="b">
        <f>IF(B307="yes",'Daycare Center'!$F$6*(B300+B302))</f>
        <v>0</v>
      </c>
      <c r="D307" s="1"/>
      <c r="E307" s="19"/>
      <c r="F307" s="2"/>
    </row>
    <row r="308" spans="1:6" x14ac:dyDescent="0.25">
      <c r="A308" s="3"/>
      <c r="B308" s="25" t="s">
        <v>5</v>
      </c>
      <c r="C308" s="17">
        <f>(E305*4.5*E307)*(C306+C307)</f>
        <v>0</v>
      </c>
      <c r="D308" s="1"/>
      <c r="E308" s="1"/>
      <c r="F308" s="2"/>
    </row>
    <row r="309" spans="1:6" ht="15.75" thickBot="1" x14ac:dyDescent="0.3">
      <c r="A309" s="5"/>
      <c r="B309" s="6"/>
      <c r="C309" s="6"/>
      <c r="D309" s="6"/>
      <c r="E309" s="6"/>
      <c r="F309" s="8"/>
    </row>
    <row r="315" spans="1:6" ht="15.75" thickBot="1" x14ac:dyDescent="0.3"/>
    <row r="316" spans="1:6" x14ac:dyDescent="0.25">
      <c r="A316" s="9"/>
      <c r="B316" s="10"/>
      <c r="C316" s="11"/>
      <c r="D316" s="11"/>
      <c r="E316" s="11"/>
      <c r="F316" s="12"/>
    </row>
    <row r="317" spans="1:6" ht="15.75" thickBot="1" x14ac:dyDescent="0.3">
      <c r="A317" s="3"/>
      <c r="B317" s="1"/>
      <c r="C317" s="33" t="s">
        <v>21</v>
      </c>
      <c r="D317" s="1"/>
      <c r="E317" s="13"/>
      <c r="F317" s="2"/>
    </row>
    <row r="318" spans="1:6" ht="15.75" thickBot="1" x14ac:dyDescent="0.3">
      <c r="A318" s="3"/>
      <c r="B318" s="28" t="s">
        <v>20</v>
      </c>
      <c r="C318" s="44"/>
      <c r="D318" s="45"/>
      <c r="E318" s="45"/>
      <c r="F318" s="46"/>
    </row>
    <row r="319" spans="1:6" ht="15.75" thickBot="1" x14ac:dyDescent="0.3">
      <c r="A319" s="3"/>
      <c r="B319" s="1"/>
      <c r="C319" s="25" t="s">
        <v>0</v>
      </c>
      <c r="D319" s="25" t="s">
        <v>1</v>
      </c>
      <c r="E319" s="25" t="s">
        <v>2</v>
      </c>
      <c r="F319" s="26" t="s">
        <v>3</v>
      </c>
    </row>
    <row r="320" spans="1:6" ht="15.75" thickBot="1" x14ac:dyDescent="0.3">
      <c r="A320" s="39" t="s">
        <v>15</v>
      </c>
      <c r="B320" s="48"/>
      <c r="C320" s="19"/>
      <c r="D320" s="19"/>
      <c r="E320" s="19"/>
      <c r="F320" s="14">
        <f>C320+D320+E320</f>
        <v>0</v>
      </c>
    </row>
    <row r="321" spans="1:6" x14ac:dyDescent="0.25">
      <c r="A321" s="39" t="s">
        <v>16</v>
      </c>
      <c r="B321" s="40"/>
      <c r="C321" s="15">
        <f>IF(F320,C320/F320,0)</f>
        <v>0</v>
      </c>
      <c r="D321" s="15">
        <f>IF(F320,D320/F320,0)</f>
        <v>0</v>
      </c>
      <c r="E321" s="15">
        <f>IF(F320,E320/F320,0)</f>
        <v>0</v>
      </c>
      <c r="F321" s="2"/>
    </row>
    <row r="322" spans="1:6" x14ac:dyDescent="0.25">
      <c r="A322" s="3"/>
      <c r="B322" s="1"/>
      <c r="C322" s="16"/>
      <c r="D322" s="16"/>
      <c r="E322" s="16"/>
      <c r="F322" s="2"/>
    </row>
    <row r="323" spans="1:6" ht="15.75" thickBot="1" x14ac:dyDescent="0.3">
      <c r="A323" s="3"/>
      <c r="B323" s="25" t="s">
        <v>19</v>
      </c>
      <c r="C323" s="25" t="s">
        <v>0</v>
      </c>
      <c r="D323" s="25" t="s">
        <v>1</v>
      </c>
      <c r="E323" s="25" t="s">
        <v>2</v>
      </c>
      <c r="F323" s="26" t="s">
        <v>3</v>
      </c>
    </row>
    <row r="324" spans="1:6" ht="15.75" thickBot="1" x14ac:dyDescent="0.3">
      <c r="A324" s="27" t="s">
        <v>11</v>
      </c>
      <c r="B324" s="19"/>
      <c r="C324" s="17">
        <f>B324*C321*'Daycare Center'!$C$6</f>
        <v>0</v>
      </c>
      <c r="D324" s="17">
        <f>B324*D321*'Daycare Center'!$D$6</f>
        <v>0</v>
      </c>
      <c r="E324" s="17">
        <f>B324*E321*'Daycare Center'!$E$6</f>
        <v>0</v>
      </c>
      <c r="F324" s="18">
        <f>C324+D324+E324</f>
        <v>0</v>
      </c>
    </row>
    <row r="325" spans="1:6" ht="15.75" thickBot="1" x14ac:dyDescent="0.3">
      <c r="A325" s="27" t="s">
        <v>12</v>
      </c>
      <c r="B325" s="19"/>
      <c r="C325" s="17">
        <f>B325*C321*'Daycare Center'!$C$7</f>
        <v>0</v>
      </c>
      <c r="D325" s="17">
        <f>B325*D321*'Daycare Center'!$D$7</f>
        <v>0</v>
      </c>
      <c r="E325" s="17">
        <f>B325*E321*'Daycare Center'!$E$7</f>
        <v>0</v>
      </c>
      <c r="F325" s="18">
        <f>C325+D325+E325</f>
        <v>0</v>
      </c>
    </row>
    <row r="326" spans="1:6" ht="15.75" thickBot="1" x14ac:dyDescent="0.3">
      <c r="A326" s="27" t="s">
        <v>13</v>
      </c>
      <c r="B326" s="19"/>
      <c r="C326" s="17">
        <f>B326*C321*'Daycare Center'!$C$8</f>
        <v>0</v>
      </c>
      <c r="D326" s="17">
        <f>B326*D321*'Daycare Center'!$D$8</f>
        <v>0</v>
      </c>
      <c r="E326" s="17">
        <f>B326*E321*'Daycare Center'!$E$8</f>
        <v>0</v>
      </c>
      <c r="F326" s="18">
        <f>C326+D326+E326</f>
        <v>0</v>
      </c>
    </row>
    <row r="327" spans="1:6" ht="15.75" thickBot="1" x14ac:dyDescent="0.3">
      <c r="A327" s="27" t="s">
        <v>14</v>
      </c>
      <c r="B327" s="19"/>
      <c r="C327" s="17">
        <f>B327*C321*'Daycare Center'!$C$9</f>
        <v>0</v>
      </c>
      <c r="D327" s="17">
        <f>B327*D321*'Daycare Center'!$D$9</f>
        <v>0</v>
      </c>
      <c r="E327" s="17">
        <f>B327*E321*'Daycare Center'!$E$9</f>
        <v>0</v>
      </c>
      <c r="F327" s="18">
        <f>C327+D327+E327</f>
        <v>0</v>
      </c>
    </row>
    <row r="328" spans="1:6" x14ac:dyDescent="0.25">
      <c r="A328" s="27"/>
      <c r="B328" s="29"/>
      <c r="C328" s="13"/>
      <c r="D328" s="13"/>
      <c r="E328" s="13"/>
      <c r="F328" s="30"/>
    </row>
    <row r="329" spans="1:6" ht="15.75" thickBot="1" x14ac:dyDescent="0.3">
      <c r="A329" s="27"/>
      <c r="B329" s="29"/>
      <c r="C329" s="13"/>
      <c r="D329" s="51" t="s">
        <v>18</v>
      </c>
      <c r="E329" s="51"/>
      <c r="F329" s="52"/>
    </row>
    <row r="330" spans="1:6" ht="15.75" thickBot="1" x14ac:dyDescent="0.3">
      <c r="A330" s="3"/>
      <c r="B330" s="1"/>
      <c r="C330" s="1"/>
      <c r="D330" s="1"/>
      <c r="E330" s="19"/>
      <c r="F330" s="2"/>
    </row>
    <row r="331" spans="1:6" ht="15.75" thickBot="1" x14ac:dyDescent="0.3">
      <c r="A331" s="3"/>
      <c r="B331" s="25" t="s">
        <v>4</v>
      </c>
      <c r="C331" s="17">
        <f>F324+F325+F326+F327</f>
        <v>0</v>
      </c>
      <c r="D331" s="49" t="s">
        <v>6</v>
      </c>
      <c r="E331" s="49"/>
      <c r="F331" s="50"/>
    </row>
    <row r="332" spans="1:6" ht="15.75" thickBot="1" x14ac:dyDescent="0.3">
      <c r="A332" s="27" t="s">
        <v>7</v>
      </c>
      <c r="B332" s="32" t="s">
        <v>22</v>
      </c>
      <c r="C332" s="17" t="b">
        <f>IF(B332="yes",'Daycare Center'!$F$6*(B325+B327))</f>
        <v>0</v>
      </c>
      <c r="D332" s="1"/>
      <c r="E332" s="19"/>
      <c r="F332" s="2"/>
    </row>
    <row r="333" spans="1:6" x14ac:dyDescent="0.25">
      <c r="A333" s="3"/>
      <c r="B333" s="25" t="s">
        <v>5</v>
      </c>
      <c r="C333" s="17">
        <f>(E330*4.5*E332)*(C331+C332)</f>
        <v>0</v>
      </c>
      <c r="D333" s="1"/>
      <c r="E333" s="1"/>
      <c r="F333" s="2"/>
    </row>
    <row r="334" spans="1:6" ht="15.75" thickBot="1" x14ac:dyDescent="0.3">
      <c r="A334" s="5"/>
      <c r="B334" s="6"/>
      <c r="C334" s="6"/>
      <c r="D334" s="6"/>
      <c r="E334" s="6"/>
      <c r="F334" s="8"/>
    </row>
    <row r="335" spans="1:6" ht="15.75" thickBot="1" x14ac:dyDescent="0.3"/>
    <row r="336" spans="1:6" x14ac:dyDescent="0.25">
      <c r="A336" s="9"/>
      <c r="B336" s="10"/>
      <c r="C336" s="11"/>
      <c r="D336" s="11"/>
      <c r="E336" s="11"/>
      <c r="F336" s="12"/>
    </row>
    <row r="337" spans="1:6" ht="15.75" thickBot="1" x14ac:dyDescent="0.3">
      <c r="A337" s="3"/>
      <c r="B337" s="1"/>
      <c r="C337" s="33" t="s">
        <v>21</v>
      </c>
      <c r="D337" s="1"/>
      <c r="E337" s="13"/>
      <c r="F337" s="2"/>
    </row>
    <row r="338" spans="1:6" ht="15.75" thickBot="1" x14ac:dyDescent="0.3">
      <c r="A338" s="3"/>
      <c r="B338" s="28" t="s">
        <v>20</v>
      </c>
      <c r="C338" s="44"/>
      <c r="D338" s="45"/>
      <c r="E338" s="45"/>
      <c r="F338" s="46"/>
    </row>
    <row r="339" spans="1:6" ht="15.75" thickBot="1" x14ac:dyDescent="0.3">
      <c r="A339" s="3"/>
      <c r="B339" s="1"/>
      <c r="C339" s="25" t="s">
        <v>0</v>
      </c>
      <c r="D339" s="25" t="s">
        <v>1</v>
      </c>
      <c r="E339" s="25" t="s">
        <v>2</v>
      </c>
      <c r="F339" s="26" t="s">
        <v>3</v>
      </c>
    </row>
    <row r="340" spans="1:6" ht="15.75" thickBot="1" x14ac:dyDescent="0.3">
      <c r="A340" s="39" t="s">
        <v>15</v>
      </c>
      <c r="B340" s="48"/>
      <c r="C340" s="19"/>
      <c r="D340" s="19"/>
      <c r="E340" s="19"/>
      <c r="F340" s="14">
        <f>C340+D340+E340</f>
        <v>0</v>
      </c>
    </row>
    <row r="341" spans="1:6" x14ac:dyDescent="0.25">
      <c r="A341" s="39" t="s">
        <v>16</v>
      </c>
      <c r="B341" s="40"/>
      <c r="C341" s="15">
        <f>IF(F340,C340/F340,0)</f>
        <v>0</v>
      </c>
      <c r="D341" s="15">
        <f>IF(F340,D340/F340,0)</f>
        <v>0</v>
      </c>
      <c r="E341" s="15">
        <f>IF(F340,E340/F340,0)</f>
        <v>0</v>
      </c>
      <c r="F341" s="2"/>
    </row>
    <row r="342" spans="1:6" x14ac:dyDescent="0.25">
      <c r="A342" s="3"/>
      <c r="B342" s="1"/>
      <c r="C342" s="16"/>
      <c r="D342" s="16"/>
      <c r="E342" s="16"/>
      <c r="F342" s="2"/>
    </row>
    <row r="343" spans="1:6" ht="15.75" thickBot="1" x14ac:dyDescent="0.3">
      <c r="A343" s="3"/>
      <c r="B343" s="25" t="s">
        <v>19</v>
      </c>
      <c r="C343" s="25" t="s">
        <v>0</v>
      </c>
      <c r="D343" s="25" t="s">
        <v>1</v>
      </c>
      <c r="E343" s="25" t="s">
        <v>2</v>
      </c>
      <c r="F343" s="26" t="s">
        <v>3</v>
      </c>
    </row>
    <row r="344" spans="1:6" ht="15.75" thickBot="1" x14ac:dyDescent="0.3">
      <c r="A344" s="27" t="s">
        <v>11</v>
      </c>
      <c r="B344" s="19"/>
      <c r="C344" s="17">
        <f>B344*C341*'Daycare Center'!$C$6</f>
        <v>0</v>
      </c>
      <c r="D344" s="17">
        <f>B344*D341*'Daycare Center'!$D$6</f>
        <v>0</v>
      </c>
      <c r="E344" s="17">
        <f>B344*E341*'Daycare Center'!$E$6</f>
        <v>0</v>
      </c>
      <c r="F344" s="18">
        <f>C344+D344+E344</f>
        <v>0</v>
      </c>
    </row>
    <row r="345" spans="1:6" ht="15.75" thickBot="1" x14ac:dyDescent="0.3">
      <c r="A345" s="27" t="s">
        <v>12</v>
      </c>
      <c r="B345" s="19"/>
      <c r="C345" s="17">
        <f>B345*C341*'Daycare Center'!$C$7</f>
        <v>0</v>
      </c>
      <c r="D345" s="17">
        <f>B345*D341*'Daycare Center'!$D$7</f>
        <v>0</v>
      </c>
      <c r="E345" s="17">
        <f>B345*E341*'Daycare Center'!$E$7</f>
        <v>0</v>
      </c>
      <c r="F345" s="18">
        <f>C345+D345+E345</f>
        <v>0</v>
      </c>
    </row>
    <row r="346" spans="1:6" ht="15.75" thickBot="1" x14ac:dyDescent="0.3">
      <c r="A346" s="27" t="s">
        <v>13</v>
      </c>
      <c r="B346" s="19"/>
      <c r="C346" s="17">
        <f>B346*C341*'Daycare Center'!$C$8</f>
        <v>0</v>
      </c>
      <c r="D346" s="17">
        <f>B346*D341*'Daycare Center'!$D$8</f>
        <v>0</v>
      </c>
      <c r="E346" s="17">
        <f>B346*E341*'Daycare Center'!$E$8</f>
        <v>0</v>
      </c>
      <c r="F346" s="18">
        <f>C346+D346+E346</f>
        <v>0</v>
      </c>
    </row>
    <row r="347" spans="1:6" ht="15.75" thickBot="1" x14ac:dyDescent="0.3">
      <c r="A347" s="27" t="s">
        <v>14</v>
      </c>
      <c r="B347" s="19"/>
      <c r="C347" s="17">
        <f>B347*C341*'Daycare Center'!$C$9</f>
        <v>0</v>
      </c>
      <c r="D347" s="17">
        <f>B347*D341*'Daycare Center'!$D$9</f>
        <v>0</v>
      </c>
      <c r="E347" s="17">
        <f>B347*E341*'Daycare Center'!$E$9</f>
        <v>0</v>
      </c>
      <c r="F347" s="18">
        <f>C347+D347+E347</f>
        <v>0</v>
      </c>
    </row>
    <row r="348" spans="1:6" x14ac:dyDescent="0.25">
      <c r="A348" s="27"/>
      <c r="B348" s="29"/>
      <c r="C348" s="13"/>
      <c r="D348" s="13"/>
      <c r="E348" s="13"/>
      <c r="F348" s="30"/>
    </row>
    <row r="349" spans="1:6" ht="15.75" thickBot="1" x14ac:dyDescent="0.3">
      <c r="A349" s="27"/>
      <c r="B349" s="29"/>
      <c r="C349" s="13"/>
      <c r="D349" s="51" t="s">
        <v>18</v>
      </c>
      <c r="E349" s="51"/>
      <c r="F349" s="52"/>
    </row>
    <row r="350" spans="1:6" ht="15.75" thickBot="1" x14ac:dyDescent="0.3">
      <c r="A350" s="3"/>
      <c r="B350" s="1"/>
      <c r="C350" s="1"/>
      <c r="D350" s="1"/>
      <c r="E350" s="19"/>
      <c r="F350" s="2"/>
    </row>
    <row r="351" spans="1:6" ht="15.75" thickBot="1" x14ac:dyDescent="0.3">
      <c r="A351" s="3"/>
      <c r="B351" s="25" t="s">
        <v>4</v>
      </c>
      <c r="C351" s="17">
        <f>F344+F345+F346+F347</f>
        <v>0</v>
      </c>
      <c r="D351" s="49" t="s">
        <v>6</v>
      </c>
      <c r="E351" s="49"/>
      <c r="F351" s="50"/>
    </row>
    <row r="352" spans="1:6" ht="15.75" thickBot="1" x14ac:dyDescent="0.3">
      <c r="A352" s="27" t="s">
        <v>7</v>
      </c>
      <c r="B352" s="32" t="s">
        <v>22</v>
      </c>
      <c r="C352" s="17" t="b">
        <f>IF(B352="yes",'Daycare Center'!$F$6*(B345+B347))</f>
        <v>0</v>
      </c>
      <c r="D352" s="1"/>
      <c r="E352" s="19"/>
      <c r="F352" s="2"/>
    </row>
    <row r="353" spans="1:6" x14ac:dyDescent="0.25">
      <c r="A353" s="3"/>
      <c r="B353" s="25" t="s">
        <v>5</v>
      </c>
      <c r="C353" s="17">
        <f>(E350*4.5*E352)*(C351+C352)</f>
        <v>0</v>
      </c>
      <c r="D353" s="1"/>
      <c r="E353" s="1"/>
      <c r="F353" s="2"/>
    </row>
    <row r="354" spans="1:6" ht="15.75" thickBot="1" x14ac:dyDescent="0.3">
      <c r="A354" s="5"/>
      <c r="B354" s="6"/>
      <c r="C354" s="6"/>
      <c r="D354" s="6"/>
      <c r="E354" s="6"/>
      <c r="F354" s="8"/>
    </row>
    <row r="360" spans="1:6" ht="15.75" thickBot="1" x14ac:dyDescent="0.3"/>
    <row r="361" spans="1:6" x14ac:dyDescent="0.25">
      <c r="A361" s="9"/>
      <c r="B361" s="10"/>
      <c r="C361" s="11"/>
      <c r="D361" s="11"/>
      <c r="E361" s="11"/>
      <c r="F361" s="12"/>
    </row>
    <row r="362" spans="1:6" ht="15.75" thickBot="1" x14ac:dyDescent="0.3">
      <c r="A362" s="3"/>
      <c r="B362" s="1"/>
      <c r="C362" s="33" t="s">
        <v>21</v>
      </c>
      <c r="D362" s="1"/>
      <c r="E362" s="13"/>
      <c r="F362" s="2"/>
    </row>
    <row r="363" spans="1:6" ht="15.75" thickBot="1" x14ac:dyDescent="0.3">
      <c r="A363" s="3"/>
      <c r="B363" s="28" t="s">
        <v>20</v>
      </c>
      <c r="C363" s="44"/>
      <c r="D363" s="45"/>
      <c r="E363" s="45"/>
      <c r="F363" s="46"/>
    </row>
    <row r="364" spans="1:6" ht="15.75" thickBot="1" x14ac:dyDescent="0.3">
      <c r="A364" s="3"/>
      <c r="B364" s="1"/>
      <c r="C364" s="25" t="s">
        <v>0</v>
      </c>
      <c r="D364" s="25" t="s">
        <v>1</v>
      </c>
      <c r="E364" s="25" t="s">
        <v>2</v>
      </c>
      <c r="F364" s="26" t="s">
        <v>3</v>
      </c>
    </row>
    <row r="365" spans="1:6" ht="15.75" thickBot="1" x14ac:dyDescent="0.3">
      <c r="A365" s="39" t="s">
        <v>15</v>
      </c>
      <c r="B365" s="48"/>
      <c r="C365" s="19"/>
      <c r="D365" s="19"/>
      <c r="E365" s="19"/>
      <c r="F365" s="14">
        <f>C365+D365+E365</f>
        <v>0</v>
      </c>
    </row>
    <row r="366" spans="1:6" x14ac:dyDescent="0.25">
      <c r="A366" s="39" t="s">
        <v>16</v>
      </c>
      <c r="B366" s="40"/>
      <c r="C366" s="15">
        <f>IF(F365,C365/F365,0)</f>
        <v>0</v>
      </c>
      <c r="D366" s="15">
        <f>IF(F365,D365/F365,0)</f>
        <v>0</v>
      </c>
      <c r="E366" s="15">
        <f>IF(F365,E365/F365,0)</f>
        <v>0</v>
      </c>
      <c r="F366" s="2"/>
    </row>
    <row r="367" spans="1:6" x14ac:dyDescent="0.25">
      <c r="A367" s="3"/>
      <c r="B367" s="1"/>
      <c r="C367" s="16"/>
      <c r="D367" s="16"/>
      <c r="E367" s="16"/>
      <c r="F367" s="2"/>
    </row>
    <row r="368" spans="1:6" ht="15.75" thickBot="1" x14ac:dyDescent="0.3">
      <c r="A368" s="3"/>
      <c r="B368" s="25" t="s">
        <v>19</v>
      </c>
      <c r="C368" s="25" t="s">
        <v>0</v>
      </c>
      <c r="D368" s="25" t="s">
        <v>1</v>
      </c>
      <c r="E368" s="25" t="s">
        <v>2</v>
      </c>
      <c r="F368" s="26" t="s">
        <v>3</v>
      </c>
    </row>
    <row r="369" spans="1:6" ht="15.75" thickBot="1" x14ac:dyDescent="0.3">
      <c r="A369" s="27" t="s">
        <v>11</v>
      </c>
      <c r="B369" s="19"/>
      <c r="C369" s="17">
        <f>B369*C366*'Daycare Center'!$C$6</f>
        <v>0</v>
      </c>
      <c r="D369" s="17">
        <f>B369*D366*'Daycare Center'!$D$6</f>
        <v>0</v>
      </c>
      <c r="E369" s="17">
        <f>B369*E366*'Daycare Center'!$E$6</f>
        <v>0</v>
      </c>
      <c r="F369" s="18">
        <f>C369+D369+E369</f>
        <v>0</v>
      </c>
    </row>
    <row r="370" spans="1:6" ht="15.75" thickBot="1" x14ac:dyDescent="0.3">
      <c r="A370" s="27" t="s">
        <v>12</v>
      </c>
      <c r="B370" s="19"/>
      <c r="C370" s="17">
        <f>B370*C366*'Daycare Center'!$C$7</f>
        <v>0</v>
      </c>
      <c r="D370" s="17">
        <f>B370*D366*'Daycare Center'!$D$7</f>
        <v>0</v>
      </c>
      <c r="E370" s="17">
        <f>B370*E366*'Daycare Center'!$E$7</f>
        <v>0</v>
      </c>
      <c r="F370" s="18">
        <f>C370+D370+E370</f>
        <v>0</v>
      </c>
    </row>
    <row r="371" spans="1:6" ht="15.75" thickBot="1" x14ac:dyDescent="0.3">
      <c r="A371" s="27" t="s">
        <v>13</v>
      </c>
      <c r="B371" s="19"/>
      <c r="C371" s="17">
        <f>B371*C366*'Daycare Center'!$C$8</f>
        <v>0</v>
      </c>
      <c r="D371" s="17">
        <f>B371*D366*'Daycare Center'!$D$8</f>
        <v>0</v>
      </c>
      <c r="E371" s="17">
        <f>B371*E366*'Daycare Center'!$E$8</f>
        <v>0</v>
      </c>
      <c r="F371" s="18">
        <f>C371+D371+E371</f>
        <v>0</v>
      </c>
    </row>
    <row r="372" spans="1:6" ht="15.75" thickBot="1" x14ac:dyDescent="0.3">
      <c r="A372" s="27" t="s">
        <v>14</v>
      </c>
      <c r="B372" s="19"/>
      <c r="C372" s="17">
        <f>B372*C366*'Daycare Center'!$C$9</f>
        <v>0</v>
      </c>
      <c r="D372" s="17">
        <f>B372*D366*'Daycare Center'!$D$9</f>
        <v>0</v>
      </c>
      <c r="E372" s="17">
        <f>B372*E366*'Daycare Center'!$E$9</f>
        <v>0</v>
      </c>
      <c r="F372" s="18">
        <f>C372+D372+E372</f>
        <v>0</v>
      </c>
    </row>
    <row r="373" spans="1:6" x14ac:dyDescent="0.25">
      <c r="A373" s="27"/>
      <c r="B373" s="29"/>
      <c r="C373" s="13"/>
      <c r="D373" s="13"/>
      <c r="E373" s="13"/>
      <c r="F373" s="30"/>
    </row>
    <row r="374" spans="1:6" ht="15.75" thickBot="1" x14ac:dyDescent="0.3">
      <c r="A374" s="27"/>
      <c r="B374" s="29"/>
      <c r="C374" s="13"/>
      <c r="D374" s="51" t="s">
        <v>18</v>
      </c>
      <c r="E374" s="51"/>
      <c r="F374" s="52"/>
    </row>
    <row r="375" spans="1:6" ht="15.75" thickBot="1" x14ac:dyDescent="0.3">
      <c r="A375" s="3"/>
      <c r="B375" s="1"/>
      <c r="C375" s="1"/>
      <c r="D375" s="1"/>
      <c r="E375" s="19"/>
      <c r="F375" s="2"/>
    </row>
    <row r="376" spans="1:6" ht="15.75" thickBot="1" x14ac:dyDescent="0.3">
      <c r="A376" s="3"/>
      <c r="B376" s="25" t="s">
        <v>4</v>
      </c>
      <c r="C376" s="17">
        <f>F369+F370+F371+F372</f>
        <v>0</v>
      </c>
      <c r="D376" s="49" t="s">
        <v>6</v>
      </c>
      <c r="E376" s="49"/>
      <c r="F376" s="50"/>
    </row>
    <row r="377" spans="1:6" ht="15.75" thickBot="1" x14ac:dyDescent="0.3">
      <c r="A377" s="27" t="s">
        <v>7</v>
      </c>
      <c r="B377" s="32" t="s">
        <v>22</v>
      </c>
      <c r="C377" s="17" t="b">
        <f>IF(B377="yes",'Daycare Center'!$F$6*(B370+B372))</f>
        <v>0</v>
      </c>
      <c r="D377" s="1"/>
      <c r="E377" s="19"/>
      <c r="F377" s="2"/>
    </row>
    <row r="378" spans="1:6" x14ac:dyDescent="0.25">
      <c r="A378" s="3"/>
      <c r="B378" s="25" t="s">
        <v>5</v>
      </c>
      <c r="C378" s="17">
        <f>(E375*4.5*E377)*(C376+C377)</f>
        <v>0</v>
      </c>
      <c r="D378" s="1"/>
      <c r="E378" s="1"/>
      <c r="F378" s="2"/>
    </row>
    <row r="379" spans="1:6" ht="15.75" thickBot="1" x14ac:dyDescent="0.3">
      <c r="A379" s="5"/>
      <c r="B379" s="6"/>
      <c r="C379" s="6"/>
      <c r="D379" s="6"/>
      <c r="E379" s="6"/>
      <c r="F379" s="8"/>
    </row>
    <row r="380" spans="1:6" ht="15.75" thickBot="1" x14ac:dyDescent="0.3"/>
    <row r="381" spans="1:6" x14ac:dyDescent="0.25">
      <c r="A381" s="9"/>
      <c r="B381" s="10"/>
      <c r="C381" s="11"/>
      <c r="D381" s="11"/>
      <c r="E381" s="11"/>
      <c r="F381" s="12"/>
    </row>
    <row r="382" spans="1:6" ht="15.75" thickBot="1" x14ac:dyDescent="0.3">
      <c r="A382" s="3"/>
      <c r="B382" s="1"/>
      <c r="C382" s="33" t="s">
        <v>21</v>
      </c>
      <c r="D382" s="1"/>
      <c r="E382" s="13"/>
      <c r="F382" s="2"/>
    </row>
    <row r="383" spans="1:6" ht="15.75" thickBot="1" x14ac:dyDescent="0.3">
      <c r="A383" s="3"/>
      <c r="B383" s="28" t="s">
        <v>20</v>
      </c>
      <c r="C383" s="44"/>
      <c r="D383" s="45"/>
      <c r="E383" s="45"/>
      <c r="F383" s="46"/>
    </row>
    <row r="384" spans="1:6" ht="15.75" thickBot="1" x14ac:dyDescent="0.3">
      <c r="A384" s="3"/>
      <c r="B384" s="1"/>
      <c r="C384" s="25" t="s">
        <v>0</v>
      </c>
      <c r="D384" s="25" t="s">
        <v>1</v>
      </c>
      <c r="E384" s="25" t="s">
        <v>2</v>
      </c>
      <c r="F384" s="26" t="s">
        <v>3</v>
      </c>
    </row>
    <row r="385" spans="1:6" ht="15.75" thickBot="1" x14ac:dyDescent="0.3">
      <c r="A385" s="39" t="s">
        <v>15</v>
      </c>
      <c r="B385" s="48"/>
      <c r="C385" s="19"/>
      <c r="D385" s="19"/>
      <c r="E385" s="19"/>
      <c r="F385" s="14">
        <f>C385+D385+E385</f>
        <v>0</v>
      </c>
    </row>
    <row r="386" spans="1:6" x14ac:dyDescent="0.25">
      <c r="A386" s="39" t="s">
        <v>16</v>
      </c>
      <c r="B386" s="40"/>
      <c r="C386" s="15">
        <f>IF(F385,C385/F385,0)</f>
        <v>0</v>
      </c>
      <c r="D386" s="15">
        <f>IF(F385,D385/F385,0)</f>
        <v>0</v>
      </c>
      <c r="E386" s="15">
        <f>IF(F385,E385/F385,0)</f>
        <v>0</v>
      </c>
      <c r="F386" s="2"/>
    </row>
    <row r="387" spans="1:6" x14ac:dyDescent="0.25">
      <c r="A387" s="3"/>
      <c r="B387" s="1"/>
      <c r="C387" s="16"/>
      <c r="D387" s="16"/>
      <c r="E387" s="16"/>
      <c r="F387" s="2"/>
    </row>
    <row r="388" spans="1:6" ht="15.75" thickBot="1" x14ac:dyDescent="0.3">
      <c r="A388" s="3"/>
      <c r="B388" s="25" t="s">
        <v>19</v>
      </c>
      <c r="C388" s="25" t="s">
        <v>0</v>
      </c>
      <c r="D388" s="25" t="s">
        <v>1</v>
      </c>
      <c r="E388" s="25" t="s">
        <v>2</v>
      </c>
      <c r="F388" s="26" t="s">
        <v>3</v>
      </c>
    </row>
    <row r="389" spans="1:6" ht="15.75" thickBot="1" x14ac:dyDescent="0.3">
      <c r="A389" s="27" t="s">
        <v>11</v>
      </c>
      <c r="B389" s="19"/>
      <c r="C389" s="17">
        <f>B389*C386*'Daycare Center'!$C$6</f>
        <v>0</v>
      </c>
      <c r="D389" s="17">
        <f>B389*D386*'Daycare Center'!$D$6</f>
        <v>0</v>
      </c>
      <c r="E389" s="17">
        <f>B389*E386*'Daycare Center'!$E$6</f>
        <v>0</v>
      </c>
      <c r="F389" s="18">
        <f>C389+D389+E389</f>
        <v>0</v>
      </c>
    </row>
    <row r="390" spans="1:6" ht="15.75" thickBot="1" x14ac:dyDescent="0.3">
      <c r="A390" s="27" t="s">
        <v>12</v>
      </c>
      <c r="B390" s="19"/>
      <c r="C390" s="17">
        <f>B390*C386*'Daycare Center'!$C$7</f>
        <v>0</v>
      </c>
      <c r="D390" s="17">
        <f>B390*D386*'Daycare Center'!$D$7</f>
        <v>0</v>
      </c>
      <c r="E390" s="17">
        <f>B390*E386*'Daycare Center'!$E$7</f>
        <v>0</v>
      </c>
      <c r="F390" s="18">
        <f>C390+D390+E390</f>
        <v>0</v>
      </c>
    </row>
    <row r="391" spans="1:6" ht="15.75" thickBot="1" x14ac:dyDescent="0.3">
      <c r="A391" s="27" t="s">
        <v>13</v>
      </c>
      <c r="B391" s="19"/>
      <c r="C391" s="17">
        <f>B391*C386*'Daycare Center'!$C$8</f>
        <v>0</v>
      </c>
      <c r="D391" s="17">
        <f>B391*D386*'Daycare Center'!$D$8</f>
        <v>0</v>
      </c>
      <c r="E391" s="17">
        <f>B391*E386*'Daycare Center'!$E$8</f>
        <v>0</v>
      </c>
      <c r="F391" s="18">
        <f>C391+D391+E391</f>
        <v>0</v>
      </c>
    </row>
    <row r="392" spans="1:6" ht="15.75" thickBot="1" x14ac:dyDescent="0.3">
      <c r="A392" s="27" t="s">
        <v>14</v>
      </c>
      <c r="B392" s="19"/>
      <c r="C392" s="17">
        <f>B392*C386*'Daycare Center'!$C$9</f>
        <v>0</v>
      </c>
      <c r="D392" s="17">
        <f>B392*D386*'Daycare Center'!$D$9</f>
        <v>0</v>
      </c>
      <c r="E392" s="17">
        <f>B392*E386*'Daycare Center'!$E$9</f>
        <v>0</v>
      </c>
      <c r="F392" s="18">
        <f>C392+D392+E392</f>
        <v>0</v>
      </c>
    </row>
    <row r="393" spans="1:6" x14ac:dyDescent="0.25">
      <c r="A393" s="27"/>
      <c r="B393" s="29"/>
      <c r="C393" s="13"/>
      <c r="D393" s="13"/>
      <c r="E393" s="13"/>
      <c r="F393" s="30"/>
    </row>
    <row r="394" spans="1:6" ht="15.75" thickBot="1" x14ac:dyDescent="0.3">
      <c r="A394" s="27"/>
      <c r="B394" s="29"/>
      <c r="C394" s="13"/>
      <c r="D394" s="51" t="s">
        <v>18</v>
      </c>
      <c r="E394" s="51"/>
      <c r="F394" s="52"/>
    </row>
    <row r="395" spans="1:6" ht="15.75" thickBot="1" x14ac:dyDescent="0.3">
      <c r="A395" s="3"/>
      <c r="B395" s="1"/>
      <c r="C395" s="1"/>
      <c r="D395" s="1"/>
      <c r="E395" s="19"/>
      <c r="F395" s="2"/>
    </row>
    <row r="396" spans="1:6" ht="15.75" thickBot="1" x14ac:dyDescent="0.3">
      <c r="A396" s="3"/>
      <c r="B396" s="25" t="s">
        <v>4</v>
      </c>
      <c r="C396" s="17">
        <f>F389+F390+F391+F392</f>
        <v>0</v>
      </c>
      <c r="D396" s="49" t="s">
        <v>6</v>
      </c>
      <c r="E396" s="49"/>
      <c r="F396" s="50"/>
    </row>
    <row r="397" spans="1:6" ht="15.75" thickBot="1" x14ac:dyDescent="0.3">
      <c r="A397" s="27" t="s">
        <v>7</v>
      </c>
      <c r="B397" s="32" t="s">
        <v>22</v>
      </c>
      <c r="C397" s="17" t="b">
        <f>IF(B397="yes",'Daycare Center'!$F$6*(B390+B392))</f>
        <v>0</v>
      </c>
      <c r="D397" s="1"/>
      <c r="E397" s="19"/>
      <c r="F397" s="2"/>
    </row>
    <row r="398" spans="1:6" x14ac:dyDescent="0.25">
      <c r="A398" s="3"/>
      <c r="B398" s="25" t="s">
        <v>5</v>
      </c>
      <c r="C398" s="17">
        <f>(E395*4.5*E397)*(C396+C397)</f>
        <v>0</v>
      </c>
      <c r="D398" s="1"/>
      <c r="E398" s="1"/>
      <c r="F398" s="2"/>
    </row>
    <row r="399" spans="1:6" ht="15.75" thickBot="1" x14ac:dyDescent="0.3">
      <c r="A399" s="5"/>
      <c r="B399" s="6"/>
      <c r="C399" s="6"/>
      <c r="D399" s="6"/>
      <c r="E399" s="6"/>
      <c r="F399" s="8"/>
    </row>
    <row r="405" spans="1:6" ht="15.75" thickBot="1" x14ac:dyDescent="0.3"/>
    <row r="406" spans="1:6" x14ac:dyDescent="0.25">
      <c r="A406" s="9"/>
      <c r="B406" s="10"/>
      <c r="C406" s="11"/>
      <c r="D406" s="11"/>
      <c r="E406" s="11"/>
      <c r="F406" s="12"/>
    </row>
    <row r="407" spans="1:6" ht="15.75" thickBot="1" x14ac:dyDescent="0.3">
      <c r="A407" s="3"/>
      <c r="B407" s="1"/>
      <c r="C407" s="33" t="s">
        <v>21</v>
      </c>
      <c r="D407" s="1"/>
      <c r="E407" s="13"/>
      <c r="F407" s="2"/>
    </row>
    <row r="408" spans="1:6" ht="15.75" thickBot="1" x14ac:dyDescent="0.3">
      <c r="A408" s="3"/>
      <c r="B408" s="28" t="s">
        <v>20</v>
      </c>
      <c r="C408" s="44"/>
      <c r="D408" s="45"/>
      <c r="E408" s="45"/>
      <c r="F408" s="46"/>
    </row>
    <row r="409" spans="1:6" ht="15.75" thickBot="1" x14ac:dyDescent="0.3">
      <c r="A409" s="3"/>
      <c r="B409" s="1"/>
      <c r="C409" s="25" t="s">
        <v>0</v>
      </c>
      <c r="D409" s="25" t="s">
        <v>1</v>
      </c>
      <c r="E409" s="25" t="s">
        <v>2</v>
      </c>
      <c r="F409" s="26" t="s">
        <v>3</v>
      </c>
    </row>
    <row r="410" spans="1:6" ht="15.75" thickBot="1" x14ac:dyDescent="0.3">
      <c r="A410" s="39" t="s">
        <v>15</v>
      </c>
      <c r="B410" s="48"/>
      <c r="C410" s="19"/>
      <c r="D410" s="19"/>
      <c r="E410" s="19"/>
      <c r="F410" s="14">
        <f>C410+D410+E410</f>
        <v>0</v>
      </c>
    </row>
    <row r="411" spans="1:6" x14ac:dyDescent="0.25">
      <c r="A411" s="39" t="s">
        <v>16</v>
      </c>
      <c r="B411" s="40"/>
      <c r="C411" s="15">
        <f>IF(F410,C410/F410,0)</f>
        <v>0</v>
      </c>
      <c r="D411" s="15">
        <f>IF(F410,D410/F410,0)</f>
        <v>0</v>
      </c>
      <c r="E411" s="15">
        <f>IF(F410,E410/F410,0)</f>
        <v>0</v>
      </c>
      <c r="F411" s="2"/>
    </row>
    <row r="412" spans="1:6" x14ac:dyDescent="0.25">
      <c r="A412" s="3"/>
      <c r="B412" s="1"/>
      <c r="C412" s="16"/>
      <c r="D412" s="16"/>
      <c r="E412" s="16"/>
      <c r="F412" s="2"/>
    </row>
    <row r="413" spans="1:6" ht="15.75" thickBot="1" x14ac:dyDescent="0.3">
      <c r="A413" s="3"/>
      <c r="B413" s="25" t="s">
        <v>19</v>
      </c>
      <c r="C413" s="25" t="s">
        <v>0</v>
      </c>
      <c r="D413" s="25" t="s">
        <v>1</v>
      </c>
      <c r="E413" s="25" t="s">
        <v>2</v>
      </c>
      <c r="F413" s="26" t="s">
        <v>3</v>
      </c>
    </row>
    <row r="414" spans="1:6" ht="15.75" thickBot="1" x14ac:dyDescent="0.3">
      <c r="A414" s="27" t="s">
        <v>11</v>
      </c>
      <c r="B414" s="19"/>
      <c r="C414" s="17">
        <f>B414*C411*'Daycare Center'!$C$6</f>
        <v>0</v>
      </c>
      <c r="D414" s="17">
        <f>B414*D411*'Daycare Center'!$D$6</f>
        <v>0</v>
      </c>
      <c r="E414" s="17">
        <f>B414*E411*'Daycare Center'!$E$6</f>
        <v>0</v>
      </c>
      <c r="F414" s="18">
        <f>C414+D414+E414</f>
        <v>0</v>
      </c>
    </row>
    <row r="415" spans="1:6" ht="15.75" thickBot="1" x14ac:dyDescent="0.3">
      <c r="A415" s="27" t="s">
        <v>12</v>
      </c>
      <c r="B415" s="19"/>
      <c r="C415" s="17">
        <f>B415*C411*'Daycare Center'!$C$7</f>
        <v>0</v>
      </c>
      <c r="D415" s="17">
        <f>B415*D411*'Daycare Center'!$D$7</f>
        <v>0</v>
      </c>
      <c r="E415" s="17">
        <f>B415*E411*'Daycare Center'!$E$7</f>
        <v>0</v>
      </c>
      <c r="F415" s="18">
        <f>C415+D415+E415</f>
        <v>0</v>
      </c>
    </row>
    <row r="416" spans="1:6" ht="15.75" thickBot="1" x14ac:dyDescent="0.3">
      <c r="A416" s="27" t="s">
        <v>13</v>
      </c>
      <c r="B416" s="19"/>
      <c r="C416" s="17">
        <f>B416*C411*'Daycare Center'!$C$8</f>
        <v>0</v>
      </c>
      <c r="D416" s="17">
        <f>B416*D411*'Daycare Center'!$D$8</f>
        <v>0</v>
      </c>
      <c r="E416" s="17">
        <f>B416*E411*'Daycare Center'!$E$8</f>
        <v>0</v>
      </c>
      <c r="F416" s="18">
        <f>C416+D416+E416</f>
        <v>0</v>
      </c>
    </row>
    <row r="417" spans="1:6" ht="15.75" thickBot="1" x14ac:dyDescent="0.3">
      <c r="A417" s="27" t="s">
        <v>14</v>
      </c>
      <c r="B417" s="19"/>
      <c r="C417" s="17">
        <f>B417*C411*'Daycare Center'!$C$9</f>
        <v>0</v>
      </c>
      <c r="D417" s="17">
        <f>B417*D411*'Daycare Center'!$D$9</f>
        <v>0</v>
      </c>
      <c r="E417" s="17">
        <f>B417*E411*'Daycare Center'!$E$9</f>
        <v>0</v>
      </c>
      <c r="F417" s="18">
        <f>C417+D417+E417</f>
        <v>0</v>
      </c>
    </row>
    <row r="418" spans="1:6" x14ac:dyDescent="0.25">
      <c r="A418" s="27"/>
      <c r="B418" s="29"/>
      <c r="C418" s="13"/>
      <c r="D418" s="13"/>
      <c r="E418" s="13"/>
      <c r="F418" s="30"/>
    </row>
    <row r="419" spans="1:6" ht="15.75" thickBot="1" x14ac:dyDescent="0.3">
      <c r="A419" s="27"/>
      <c r="B419" s="29"/>
      <c r="C419" s="13"/>
      <c r="D419" s="51" t="s">
        <v>18</v>
      </c>
      <c r="E419" s="51"/>
      <c r="F419" s="52"/>
    </row>
    <row r="420" spans="1:6" ht="15.75" thickBot="1" x14ac:dyDescent="0.3">
      <c r="A420" s="3"/>
      <c r="B420" s="1"/>
      <c r="C420" s="1"/>
      <c r="D420" s="1"/>
      <c r="E420" s="19"/>
      <c r="F420" s="2"/>
    </row>
    <row r="421" spans="1:6" ht="15.75" thickBot="1" x14ac:dyDescent="0.3">
      <c r="A421" s="3"/>
      <c r="B421" s="25" t="s">
        <v>4</v>
      </c>
      <c r="C421" s="17">
        <f>F414+F415+F416+F417</f>
        <v>0</v>
      </c>
      <c r="D421" s="49" t="s">
        <v>6</v>
      </c>
      <c r="E421" s="49"/>
      <c r="F421" s="50"/>
    </row>
    <row r="422" spans="1:6" ht="15.75" thickBot="1" x14ac:dyDescent="0.3">
      <c r="A422" s="27" t="s">
        <v>7</v>
      </c>
      <c r="B422" s="32" t="s">
        <v>22</v>
      </c>
      <c r="C422" s="17" t="b">
        <f>IF(B422="yes",'Daycare Center'!$F$6*(B415+B417))</f>
        <v>0</v>
      </c>
      <c r="D422" s="1"/>
      <c r="E422" s="19"/>
      <c r="F422" s="2"/>
    </row>
    <row r="423" spans="1:6" x14ac:dyDescent="0.25">
      <c r="A423" s="3"/>
      <c r="B423" s="25" t="s">
        <v>5</v>
      </c>
      <c r="C423" s="17">
        <f>(E420*4.5*E422)*(C421+C422)</f>
        <v>0</v>
      </c>
      <c r="D423" s="1"/>
      <c r="E423" s="1"/>
      <c r="F423" s="2"/>
    </row>
    <row r="424" spans="1:6" ht="15.75" thickBot="1" x14ac:dyDescent="0.3">
      <c r="A424" s="5"/>
      <c r="B424" s="6"/>
      <c r="C424" s="6"/>
      <c r="D424" s="6"/>
      <c r="E424" s="6"/>
      <c r="F424" s="8"/>
    </row>
    <row r="425" spans="1:6" ht="15.75" thickBot="1" x14ac:dyDescent="0.3"/>
    <row r="426" spans="1:6" x14ac:dyDescent="0.25">
      <c r="A426" s="9"/>
      <c r="B426" s="10"/>
      <c r="C426" s="11"/>
      <c r="D426" s="11"/>
      <c r="E426" s="11"/>
      <c r="F426" s="12"/>
    </row>
    <row r="427" spans="1:6" ht="15.75" thickBot="1" x14ac:dyDescent="0.3">
      <c r="A427" s="3"/>
      <c r="B427" s="1"/>
      <c r="C427" s="33" t="s">
        <v>21</v>
      </c>
      <c r="D427" s="1"/>
      <c r="E427" s="13"/>
      <c r="F427" s="2"/>
    </row>
    <row r="428" spans="1:6" ht="15.75" thickBot="1" x14ac:dyDescent="0.3">
      <c r="A428" s="3"/>
      <c r="B428" s="28" t="s">
        <v>20</v>
      </c>
      <c r="C428" s="44"/>
      <c r="D428" s="45"/>
      <c r="E428" s="45"/>
      <c r="F428" s="46"/>
    </row>
    <row r="429" spans="1:6" ht="15.75" thickBot="1" x14ac:dyDescent="0.3">
      <c r="A429" s="3"/>
      <c r="B429" s="1"/>
      <c r="C429" s="25" t="s">
        <v>0</v>
      </c>
      <c r="D429" s="25" t="s">
        <v>1</v>
      </c>
      <c r="E429" s="25" t="s">
        <v>2</v>
      </c>
      <c r="F429" s="26" t="s">
        <v>3</v>
      </c>
    </row>
    <row r="430" spans="1:6" ht="15.75" thickBot="1" x14ac:dyDescent="0.3">
      <c r="A430" s="39" t="s">
        <v>15</v>
      </c>
      <c r="B430" s="48"/>
      <c r="C430" s="19"/>
      <c r="D430" s="19"/>
      <c r="E430" s="19"/>
      <c r="F430" s="14">
        <f>C430+D430+E430</f>
        <v>0</v>
      </c>
    </row>
    <row r="431" spans="1:6" x14ac:dyDescent="0.25">
      <c r="A431" s="39" t="s">
        <v>16</v>
      </c>
      <c r="B431" s="40"/>
      <c r="C431" s="15">
        <f>IF(F430,C430/F430,0)</f>
        <v>0</v>
      </c>
      <c r="D431" s="15">
        <f>IF(F430,D430/F430,0)</f>
        <v>0</v>
      </c>
      <c r="E431" s="15">
        <f>IF(F430,E430/F430,0)</f>
        <v>0</v>
      </c>
      <c r="F431" s="2"/>
    </row>
    <row r="432" spans="1:6" x14ac:dyDescent="0.25">
      <c r="A432" s="3"/>
      <c r="B432" s="1"/>
      <c r="C432" s="16"/>
      <c r="D432" s="16"/>
      <c r="E432" s="16"/>
      <c r="F432" s="2"/>
    </row>
    <row r="433" spans="1:6" ht="15.75" thickBot="1" x14ac:dyDescent="0.3">
      <c r="A433" s="3"/>
      <c r="B433" s="25" t="s">
        <v>19</v>
      </c>
      <c r="C433" s="25" t="s">
        <v>0</v>
      </c>
      <c r="D433" s="25" t="s">
        <v>1</v>
      </c>
      <c r="E433" s="25" t="s">
        <v>2</v>
      </c>
      <c r="F433" s="26" t="s">
        <v>3</v>
      </c>
    </row>
    <row r="434" spans="1:6" ht="15.75" thickBot="1" x14ac:dyDescent="0.3">
      <c r="A434" s="27" t="s">
        <v>11</v>
      </c>
      <c r="B434" s="19"/>
      <c r="C434" s="17">
        <f>B434*C431*'Daycare Center'!$C$6</f>
        <v>0</v>
      </c>
      <c r="D434" s="17">
        <f>B434*D431*'Daycare Center'!$D$6</f>
        <v>0</v>
      </c>
      <c r="E434" s="17">
        <f>B434*E431*'Daycare Center'!$E$6</f>
        <v>0</v>
      </c>
      <c r="F434" s="18">
        <f>C434+D434+E434</f>
        <v>0</v>
      </c>
    </row>
    <row r="435" spans="1:6" ht="15.75" thickBot="1" x14ac:dyDescent="0.3">
      <c r="A435" s="27" t="s">
        <v>12</v>
      </c>
      <c r="B435" s="19"/>
      <c r="C435" s="17">
        <f>B435*C431*'Daycare Center'!$C$7</f>
        <v>0</v>
      </c>
      <c r="D435" s="17">
        <f>B435*D431*'Daycare Center'!$D$7</f>
        <v>0</v>
      </c>
      <c r="E435" s="17">
        <f>B435*E431*'Daycare Center'!$E$7</f>
        <v>0</v>
      </c>
      <c r="F435" s="18">
        <f>C435+D435+E435</f>
        <v>0</v>
      </c>
    </row>
    <row r="436" spans="1:6" ht="15.75" thickBot="1" x14ac:dyDescent="0.3">
      <c r="A436" s="27" t="s">
        <v>13</v>
      </c>
      <c r="B436" s="19"/>
      <c r="C436" s="17">
        <f>B436*C431*'Daycare Center'!$C$8</f>
        <v>0</v>
      </c>
      <c r="D436" s="17">
        <f>B436*D431*'Daycare Center'!$D$8</f>
        <v>0</v>
      </c>
      <c r="E436" s="17">
        <f>B436*E431*'Daycare Center'!$E$8</f>
        <v>0</v>
      </c>
      <c r="F436" s="18">
        <f>C436+D436+E436</f>
        <v>0</v>
      </c>
    </row>
    <row r="437" spans="1:6" ht="15.75" thickBot="1" x14ac:dyDescent="0.3">
      <c r="A437" s="27" t="s">
        <v>14</v>
      </c>
      <c r="B437" s="19"/>
      <c r="C437" s="17">
        <f>B437*C431*'Daycare Center'!$C$9</f>
        <v>0</v>
      </c>
      <c r="D437" s="17">
        <f>B437*D431*'Daycare Center'!$D$9</f>
        <v>0</v>
      </c>
      <c r="E437" s="17">
        <f>B437*E431*'Daycare Center'!$E$9</f>
        <v>0</v>
      </c>
      <c r="F437" s="18">
        <f>C437+D437+E437</f>
        <v>0</v>
      </c>
    </row>
    <row r="438" spans="1:6" x14ac:dyDescent="0.25">
      <c r="A438" s="27"/>
      <c r="B438" s="29"/>
      <c r="C438" s="13"/>
      <c r="D438" s="13"/>
      <c r="E438" s="13"/>
      <c r="F438" s="30"/>
    </row>
    <row r="439" spans="1:6" ht="15.75" thickBot="1" x14ac:dyDescent="0.3">
      <c r="A439" s="27"/>
      <c r="B439" s="29"/>
      <c r="C439" s="13"/>
      <c r="D439" s="51" t="s">
        <v>18</v>
      </c>
      <c r="E439" s="51"/>
      <c r="F439" s="52"/>
    </row>
    <row r="440" spans="1:6" ht="15.75" thickBot="1" x14ac:dyDescent="0.3">
      <c r="A440" s="3"/>
      <c r="B440" s="1"/>
      <c r="C440" s="1"/>
      <c r="D440" s="1"/>
      <c r="E440" s="19"/>
      <c r="F440" s="2"/>
    </row>
    <row r="441" spans="1:6" ht="15.75" thickBot="1" x14ac:dyDescent="0.3">
      <c r="A441" s="3"/>
      <c r="B441" s="25" t="s">
        <v>4</v>
      </c>
      <c r="C441" s="17">
        <f>F434+F435+F436+F437</f>
        <v>0</v>
      </c>
      <c r="D441" s="49" t="s">
        <v>6</v>
      </c>
      <c r="E441" s="49"/>
      <c r="F441" s="50"/>
    </row>
    <row r="442" spans="1:6" ht="15.75" thickBot="1" x14ac:dyDescent="0.3">
      <c r="A442" s="27" t="s">
        <v>7</v>
      </c>
      <c r="B442" s="32" t="s">
        <v>22</v>
      </c>
      <c r="C442" s="17" t="b">
        <f>IF(B442="yes",'Daycare Center'!$F$6*(B435+B437))</f>
        <v>0</v>
      </c>
      <c r="D442" s="1"/>
      <c r="E442" s="19"/>
      <c r="F442" s="2"/>
    </row>
    <row r="443" spans="1:6" x14ac:dyDescent="0.25">
      <c r="A443" s="3"/>
      <c r="B443" s="25" t="s">
        <v>5</v>
      </c>
      <c r="C443" s="17">
        <f>(E440*4.5*E442)*(C441+C442)</f>
        <v>0</v>
      </c>
      <c r="D443" s="1"/>
      <c r="E443" s="1"/>
      <c r="F443" s="2"/>
    </row>
    <row r="444" spans="1:6" ht="15.75" thickBot="1" x14ac:dyDescent="0.3">
      <c r="A444" s="5"/>
      <c r="B444" s="6"/>
      <c r="C444" s="6"/>
      <c r="D444" s="6"/>
      <c r="E444" s="6"/>
      <c r="F444" s="8"/>
    </row>
  </sheetData>
  <mergeCells count="100">
    <mergeCell ref="A430:B430"/>
    <mergeCell ref="A431:B431"/>
    <mergeCell ref="D439:F439"/>
    <mergeCell ref="D441:F441"/>
    <mergeCell ref="C408:F408"/>
    <mergeCell ref="A410:B410"/>
    <mergeCell ref="A411:B411"/>
    <mergeCell ref="D419:F419"/>
    <mergeCell ref="D421:F421"/>
    <mergeCell ref="C428:F428"/>
    <mergeCell ref="D396:F396"/>
    <mergeCell ref="D349:F349"/>
    <mergeCell ref="D351:F351"/>
    <mergeCell ref="C363:F363"/>
    <mergeCell ref="A365:B365"/>
    <mergeCell ref="A366:B366"/>
    <mergeCell ref="D374:F374"/>
    <mergeCell ref="D376:F376"/>
    <mergeCell ref="C383:F383"/>
    <mergeCell ref="A385:B385"/>
    <mergeCell ref="A386:B386"/>
    <mergeCell ref="D394:F394"/>
    <mergeCell ref="A341:B341"/>
    <mergeCell ref="A295:B295"/>
    <mergeCell ref="A296:B296"/>
    <mergeCell ref="D304:F304"/>
    <mergeCell ref="D306:F306"/>
    <mergeCell ref="C318:F318"/>
    <mergeCell ref="A320:B320"/>
    <mergeCell ref="A321:B321"/>
    <mergeCell ref="D329:F329"/>
    <mergeCell ref="D331:F331"/>
    <mergeCell ref="C338:F338"/>
    <mergeCell ref="A340:B340"/>
    <mergeCell ref="C293:F293"/>
    <mergeCell ref="D241:F241"/>
    <mergeCell ref="C248:F248"/>
    <mergeCell ref="A250:B250"/>
    <mergeCell ref="A251:B251"/>
    <mergeCell ref="D259:F259"/>
    <mergeCell ref="D261:F261"/>
    <mergeCell ref="C273:F273"/>
    <mergeCell ref="A275:B275"/>
    <mergeCell ref="A276:B276"/>
    <mergeCell ref="D284:F284"/>
    <mergeCell ref="D286:F286"/>
    <mergeCell ref="D239:F239"/>
    <mergeCell ref="A186:B186"/>
    <mergeCell ref="D194:F194"/>
    <mergeCell ref="D196:F196"/>
    <mergeCell ref="C203:F203"/>
    <mergeCell ref="A205:B205"/>
    <mergeCell ref="A206:B206"/>
    <mergeCell ref="D214:F214"/>
    <mergeCell ref="D216:F216"/>
    <mergeCell ref="C228:F228"/>
    <mergeCell ref="A230:B230"/>
    <mergeCell ref="A231:B231"/>
    <mergeCell ref="A185:B185"/>
    <mergeCell ref="C138:F138"/>
    <mergeCell ref="A140:B140"/>
    <mergeCell ref="A141:B141"/>
    <mergeCell ref="D149:F149"/>
    <mergeCell ref="D151:F151"/>
    <mergeCell ref="C158:F158"/>
    <mergeCell ref="A160:B160"/>
    <mergeCell ref="A161:B161"/>
    <mergeCell ref="D169:F169"/>
    <mergeCell ref="D171:F171"/>
    <mergeCell ref="C183:F183"/>
    <mergeCell ref="D126:F126"/>
    <mergeCell ref="D79:F79"/>
    <mergeCell ref="D81:F81"/>
    <mergeCell ref="C93:F93"/>
    <mergeCell ref="A95:B95"/>
    <mergeCell ref="A96:B96"/>
    <mergeCell ref="D104:F104"/>
    <mergeCell ref="D106:F106"/>
    <mergeCell ref="C113:F113"/>
    <mergeCell ref="A115:B115"/>
    <mergeCell ref="A116:B116"/>
    <mergeCell ref="D124:F124"/>
    <mergeCell ref="A71:B71"/>
    <mergeCell ref="A25:B25"/>
    <mergeCell ref="A26:B26"/>
    <mergeCell ref="D34:F34"/>
    <mergeCell ref="D36:F36"/>
    <mergeCell ref="C48:F48"/>
    <mergeCell ref="A50:B50"/>
    <mergeCell ref="A51:B51"/>
    <mergeCell ref="D59:F59"/>
    <mergeCell ref="D61:F61"/>
    <mergeCell ref="C68:F68"/>
    <mergeCell ref="A70:B70"/>
    <mergeCell ref="C23:F23"/>
    <mergeCell ref="C3:F3"/>
    <mergeCell ref="A5:B5"/>
    <mergeCell ref="A6:B6"/>
    <mergeCell ref="D14:F14"/>
    <mergeCell ref="D16:F16"/>
  </mergeCells>
  <dataValidations count="1">
    <dataValidation type="list" allowBlank="1" showInputMessage="1" showErrorMessage="1" sqref="B17 B37 B377 B397 B62 B82 B107 B127 B152 B172 B197 B217 B242 B262 B287 B307 B332 B352 B422 B442" xr:uid="{5E3746EA-0241-41E9-9E29-B8E6D18EA830}">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4F323-008A-499B-86AD-73E30564B321}">
  <dimension ref="A1:F444"/>
  <sheetViews>
    <sheetView workbookViewId="0">
      <selection activeCell="A406" sqref="A406:F444"/>
    </sheetView>
  </sheetViews>
  <sheetFormatPr defaultRowHeight="15" x14ac:dyDescent="0.25"/>
  <cols>
    <col min="1" max="6" width="13.7109375" customWidth="1"/>
  </cols>
  <sheetData>
    <row r="1" spans="1:6" x14ac:dyDescent="0.25">
      <c r="A1" s="9"/>
      <c r="B1" s="10"/>
      <c r="C1" s="11"/>
      <c r="D1" s="11"/>
      <c r="E1" s="11"/>
      <c r="F1" s="12"/>
    </row>
    <row r="2" spans="1:6" ht="15.75" thickBot="1" x14ac:dyDescent="0.3">
      <c r="A2" s="3"/>
      <c r="B2" s="1"/>
      <c r="C2" s="33" t="s">
        <v>21</v>
      </c>
      <c r="D2" s="1"/>
      <c r="E2" s="13"/>
      <c r="F2" s="2"/>
    </row>
    <row r="3" spans="1:6" ht="15.75" thickBot="1" x14ac:dyDescent="0.3">
      <c r="A3" s="3"/>
      <c r="B3" s="28" t="s">
        <v>20</v>
      </c>
      <c r="C3" s="44"/>
      <c r="D3" s="45"/>
      <c r="E3" s="45"/>
      <c r="F3" s="46"/>
    </row>
    <row r="4" spans="1:6" ht="15.75" thickBot="1" x14ac:dyDescent="0.3">
      <c r="A4" s="3"/>
      <c r="B4" s="1"/>
      <c r="C4" s="25" t="s">
        <v>0</v>
      </c>
      <c r="D4" s="25" t="s">
        <v>1</v>
      </c>
      <c r="E4" s="25" t="s">
        <v>2</v>
      </c>
      <c r="F4" s="26" t="s">
        <v>3</v>
      </c>
    </row>
    <row r="5" spans="1:6" ht="15.75" thickBot="1" x14ac:dyDescent="0.3">
      <c r="A5" s="39" t="s">
        <v>15</v>
      </c>
      <c r="B5" s="48"/>
      <c r="C5" s="19"/>
      <c r="D5" s="19"/>
      <c r="E5" s="19"/>
      <c r="F5" s="14">
        <f>C5+D5+E5</f>
        <v>0</v>
      </c>
    </row>
    <row r="6" spans="1:6" x14ac:dyDescent="0.25">
      <c r="A6" s="39" t="s">
        <v>16</v>
      </c>
      <c r="B6" s="40"/>
      <c r="C6" s="15">
        <f>IF(F5,C5/F5,0)</f>
        <v>0</v>
      </c>
      <c r="D6" s="15">
        <f>IF(F5,D5/F5,0)</f>
        <v>0</v>
      </c>
      <c r="E6" s="15">
        <f>IF(F5,E5/F5,0)</f>
        <v>0</v>
      </c>
      <c r="F6" s="2"/>
    </row>
    <row r="7" spans="1:6" x14ac:dyDescent="0.25">
      <c r="A7" s="3"/>
      <c r="B7" s="1"/>
      <c r="C7" s="16"/>
      <c r="D7" s="16"/>
      <c r="E7" s="16"/>
      <c r="F7" s="2"/>
    </row>
    <row r="8" spans="1:6" ht="15.75" thickBot="1" x14ac:dyDescent="0.3">
      <c r="A8" s="3"/>
      <c r="B8" s="25" t="s">
        <v>19</v>
      </c>
      <c r="C8" s="25" t="s">
        <v>0</v>
      </c>
      <c r="D8" s="25" t="s">
        <v>1</v>
      </c>
      <c r="E8" s="25" t="s">
        <v>2</v>
      </c>
      <c r="F8" s="26" t="s">
        <v>3</v>
      </c>
    </row>
    <row r="9" spans="1:6" ht="15.75" thickBot="1" x14ac:dyDescent="0.3">
      <c r="A9" s="27" t="s">
        <v>11</v>
      </c>
      <c r="B9" s="19"/>
      <c r="C9" s="17">
        <f>B9*C6*'Daycare Center'!$C$6</f>
        <v>0</v>
      </c>
      <c r="D9" s="17">
        <f>B9*D6*'Daycare Center'!$D$6</f>
        <v>0</v>
      </c>
      <c r="E9" s="17">
        <f>B9*E6*'Daycare Center'!$E$6</f>
        <v>0</v>
      </c>
      <c r="F9" s="18">
        <f>C9+D9+E9</f>
        <v>0</v>
      </c>
    </row>
    <row r="10" spans="1:6" ht="15.75" thickBot="1" x14ac:dyDescent="0.3">
      <c r="A10" s="27" t="s">
        <v>12</v>
      </c>
      <c r="B10" s="19"/>
      <c r="C10" s="17">
        <f>B10*C6*'Daycare Center'!$C$7</f>
        <v>0</v>
      </c>
      <c r="D10" s="17">
        <f>B10*D6*'Daycare Center'!$D$7</f>
        <v>0</v>
      </c>
      <c r="E10" s="17">
        <f>B10*E6*'Daycare Center'!$E$7</f>
        <v>0</v>
      </c>
      <c r="F10" s="18">
        <f>C10+D10+E10</f>
        <v>0</v>
      </c>
    </row>
    <row r="11" spans="1:6" ht="15.75" thickBot="1" x14ac:dyDescent="0.3">
      <c r="A11" s="27" t="s">
        <v>13</v>
      </c>
      <c r="B11" s="19"/>
      <c r="C11" s="17">
        <f>B11*C6*'Daycare Center'!$C$8</f>
        <v>0</v>
      </c>
      <c r="D11" s="17">
        <f>B11*D6*'Daycare Center'!$D$8</f>
        <v>0</v>
      </c>
      <c r="E11" s="17">
        <f>B11*E6*'Daycare Center'!$E$8</f>
        <v>0</v>
      </c>
      <c r="F11" s="18">
        <f>C11+D11+E11</f>
        <v>0</v>
      </c>
    </row>
    <row r="12" spans="1:6" ht="15.75" thickBot="1" x14ac:dyDescent="0.3">
      <c r="A12" s="27" t="s">
        <v>14</v>
      </c>
      <c r="B12" s="19"/>
      <c r="C12" s="17">
        <f>B12*C6*'Daycare Center'!$C$9</f>
        <v>0</v>
      </c>
      <c r="D12" s="17">
        <f>B12*D6*'Daycare Center'!$D$9</f>
        <v>0</v>
      </c>
      <c r="E12" s="17">
        <f>B12*E6*'Daycare Center'!$E$9</f>
        <v>0</v>
      </c>
      <c r="F12" s="18">
        <f>C12+D12+E12</f>
        <v>0</v>
      </c>
    </row>
    <row r="13" spans="1:6" x14ac:dyDescent="0.25">
      <c r="A13" s="27"/>
      <c r="B13" s="29"/>
      <c r="C13" s="13"/>
      <c r="D13" s="13"/>
      <c r="E13" s="13"/>
      <c r="F13" s="30"/>
    </row>
    <row r="14" spans="1:6" ht="15.75" thickBot="1" x14ac:dyDescent="0.3">
      <c r="A14" s="27"/>
      <c r="B14" s="29"/>
      <c r="C14" s="13"/>
      <c r="D14" s="51" t="s">
        <v>18</v>
      </c>
      <c r="E14" s="51"/>
      <c r="F14" s="52"/>
    </row>
    <row r="15" spans="1:6" ht="15.75" thickBot="1" x14ac:dyDescent="0.3">
      <c r="A15" s="3"/>
      <c r="B15" s="1"/>
      <c r="C15" s="1"/>
      <c r="D15" s="1"/>
      <c r="E15" s="19"/>
      <c r="F15" s="2"/>
    </row>
    <row r="16" spans="1:6" ht="15.75" thickBot="1" x14ac:dyDescent="0.3">
      <c r="A16" s="3"/>
      <c r="B16" s="25" t="s">
        <v>4</v>
      </c>
      <c r="C16" s="17">
        <f>F9+F10+F11+F12</f>
        <v>0</v>
      </c>
      <c r="D16" s="49" t="s">
        <v>6</v>
      </c>
      <c r="E16" s="49"/>
      <c r="F16" s="50"/>
    </row>
    <row r="17" spans="1:6" ht="15.75" thickBot="1" x14ac:dyDescent="0.3">
      <c r="A17" s="27" t="s">
        <v>7</v>
      </c>
      <c r="B17" s="32" t="s">
        <v>22</v>
      </c>
      <c r="C17" s="17" t="b">
        <f>IF(B17="yes",'Daycare Center'!$F$6*(B10+B12))</f>
        <v>0</v>
      </c>
      <c r="D17" s="1"/>
      <c r="E17" s="19"/>
      <c r="F17" s="2"/>
    </row>
    <row r="18" spans="1:6" x14ac:dyDescent="0.25">
      <c r="A18" s="3"/>
      <c r="B18" s="25" t="s">
        <v>5</v>
      </c>
      <c r="C18" s="17">
        <f>(E15*4.5*E17)*(C16+C17)</f>
        <v>0</v>
      </c>
      <c r="D18" s="1"/>
      <c r="E18" s="1"/>
      <c r="F18" s="2"/>
    </row>
    <row r="19" spans="1:6" ht="15.75" thickBot="1" x14ac:dyDescent="0.3">
      <c r="A19" s="5"/>
      <c r="B19" s="6"/>
      <c r="C19" s="6"/>
      <c r="D19" s="6"/>
      <c r="E19" s="6"/>
      <c r="F19" s="8"/>
    </row>
    <row r="20" spans="1:6" ht="15.75" thickBot="1" x14ac:dyDescent="0.3"/>
    <row r="21" spans="1:6" x14ac:dyDescent="0.25">
      <c r="A21" s="9"/>
      <c r="B21" s="10"/>
      <c r="C21" s="11"/>
      <c r="D21" s="11"/>
      <c r="E21" s="11"/>
      <c r="F21" s="12"/>
    </row>
    <row r="22" spans="1:6" ht="15.75" thickBot="1" x14ac:dyDescent="0.3">
      <c r="A22" s="3"/>
      <c r="B22" s="1"/>
      <c r="C22" s="33" t="s">
        <v>21</v>
      </c>
      <c r="D22" s="1"/>
      <c r="E22" s="13"/>
      <c r="F22" s="2"/>
    </row>
    <row r="23" spans="1:6" ht="15.75" thickBot="1" x14ac:dyDescent="0.3">
      <c r="A23" s="3"/>
      <c r="B23" s="28" t="s">
        <v>20</v>
      </c>
      <c r="C23" s="44"/>
      <c r="D23" s="45"/>
      <c r="E23" s="45"/>
      <c r="F23" s="46"/>
    </row>
    <row r="24" spans="1:6" ht="15.75" thickBot="1" x14ac:dyDescent="0.3">
      <c r="A24" s="3"/>
      <c r="B24" s="1"/>
      <c r="C24" s="25" t="s">
        <v>0</v>
      </c>
      <c r="D24" s="25" t="s">
        <v>1</v>
      </c>
      <c r="E24" s="25" t="s">
        <v>2</v>
      </c>
      <c r="F24" s="26" t="s">
        <v>3</v>
      </c>
    </row>
    <row r="25" spans="1:6" ht="15.75" thickBot="1" x14ac:dyDescent="0.3">
      <c r="A25" s="39" t="s">
        <v>15</v>
      </c>
      <c r="B25" s="48"/>
      <c r="C25" s="19"/>
      <c r="D25" s="19"/>
      <c r="E25" s="19"/>
      <c r="F25" s="14">
        <f>C25+D25+E25</f>
        <v>0</v>
      </c>
    </row>
    <row r="26" spans="1:6" x14ac:dyDescent="0.25">
      <c r="A26" s="39" t="s">
        <v>16</v>
      </c>
      <c r="B26" s="40"/>
      <c r="C26" s="15">
        <f>IF(F25,C25/F25,0)</f>
        <v>0</v>
      </c>
      <c r="D26" s="15">
        <f>IF(F25,D25/F25,0)</f>
        <v>0</v>
      </c>
      <c r="E26" s="15">
        <f>IF(F25,E25/F25,0)</f>
        <v>0</v>
      </c>
      <c r="F26" s="2"/>
    </row>
    <row r="27" spans="1:6" x14ac:dyDescent="0.25">
      <c r="A27" s="3"/>
      <c r="B27" s="1"/>
      <c r="C27" s="16"/>
      <c r="D27" s="16"/>
      <c r="E27" s="16"/>
      <c r="F27" s="2"/>
    </row>
    <row r="28" spans="1:6" ht="15.75" thickBot="1" x14ac:dyDescent="0.3">
      <c r="A28" s="3"/>
      <c r="B28" s="25" t="s">
        <v>19</v>
      </c>
      <c r="C28" s="25" t="s">
        <v>0</v>
      </c>
      <c r="D28" s="25" t="s">
        <v>1</v>
      </c>
      <c r="E28" s="25" t="s">
        <v>2</v>
      </c>
      <c r="F28" s="26" t="s">
        <v>3</v>
      </c>
    </row>
    <row r="29" spans="1:6" ht="15.75" thickBot="1" x14ac:dyDescent="0.3">
      <c r="A29" s="27" t="s">
        <v>11</v>
      </c>
      <c r="B29" s="19"/>
      <c r="C29" s="17">
        <f>B29*C26*'Daycare Center'!$C$6</f>
        <v>0</v>
      </c>
      <c r="D29" s="17">
        <f>B29*D26*'Daycare Center'!$D$6</f>
        <v>0</v>
      </c>
      <c r="E29" s="17">
        <f>B29*E26*'Daycare Center'!$E$6</f>
        <v>0</v>
      </c>
      <c r="F29" s="18">
        <f>C29+D29+E29</f>
        <v>0</v>
      </c>
    </row>
    <row r="30" spans="1:6" ht="15.75" thickBot="1" x14ac:dyDescent="0.3">
      <c r="A30" s="27" t="s">
        <v>12</v>
      </c>
      <c r="B30" s="19"/>
      <c r="C30" s="17">
        <f>B30*C26*'Daycare Center'!$C$7</f>
        <v>0</v>
      </c>
      <c r="D30" s="17">
        <f>B30*D26*'Daycare Center'!$D$7</f>
        <v>0</v>
      </c>
      <c r="E30" s="17">
        <f>B30*E26*'Daycare Center'!$E$7</f>
        <v>0</v>
      </c>
      <c r="F30" s="18">
        <f>C30+D30+E30</f>
        <v>0</v>
      </c>
    </row>
    <row r="31" spans="1:6" ht="15.75" thickBot="1" x14ac:dyDescent="0.3">
      <c r="A31" s="27" t="s">
        <v>13</v>
      </c>
      <c r="B31" s="19"/>
      <c r="C31" s="17">
        <f>B31*C26*'Daycare Center'!$C$8</f>
        <v>0</v>
      </c>
      <c r="D31" s="17">
        <f>B31*D26*'Daycare Center'!$D$8</f>
        <v>0</v>
      </c>
      <c r="E31" s="17">
        <f>B31*E26*'Daycare Center'!$E$8</f>
        <v>0</v>
      </c>
      <c r="F31" s="18">
        <f>C31+D31+E31</f>
        <v>0</v>
      </c>
    </row>
    <row r="32" spans="1:6" ht="15.75" thickBot="1" x14ac:dyDescent="0.3">
      <c r="A32" s="27" t="s">
        <v>14</v>
      </c>
      <c r="B32" s="19"/>
      <c r="C32" s="17">
        <f>B32*C26*'Daycare Center'!$C$9</f>
        <v>0</v>
      </c>
      <c r="D32" s="17">
        <f>B32*D26*'Daycare Center'!$D$9</f>
        <v>0</v>
      </c>
      <c r="E32" s="17">
        <f>B32*E26*'Daycare Center'!$E$9</f>
        <v>0</v>
      </c>
      <c r="F32" s="18">
        <f>C32+D32+E32</f>
        <v>0</v>
      </c>
    </row>
    <row r="33" spans="1:6" x14ac:dyDescent="0.25">
      <c r="A33" s="27"/>
      <c r="B33" s="29"/>
      <c r="C33" s="13"/>
      <c r="D33" s="13"/>
      <c r="E33" s="13"/>
      <c r="F33" s="30"/>
    </row>
    <row r="34" spans="1:6" ht="15.75" thickBot="1" x14ac:dyDescent="0.3">
      <c r="A34" s="27"/>
      <c r="B34" s="29"/>
      <c r="C34" s="13"/>
      <c r="D34" s="51" t="s">
        <v>18</v>
      </c>
      <c r="E34" s="51"/>
      <c r="F34" s="52"/>
    </row>
    <row r="35" spans="1:6" ht="15.75" thickBot="1" x14ac:dyDescent="0.3">
      <c r="A35" s="3"/>
      <c r="B35" s="1"/>
      <c r="C35" s="1"/>
      <c r="D35" s="1"/>
      <c r="E35" s="19"/>
      <c r="F35" s="2"/>
    </row>
    <row r="36" spans="1:6" ht="15.75" thickBot="1" x14ac:dyDescent="0.3">
      <c r="A36" s="3"/>
      <c r="B36" s="25" t="s">
        <v>4</v>
      </c>
      <c r="C36" s="17">
        <f>F29+F30+F31+F32</f>
        <v>0</v>
      </c>
      <c r="D36" s="49" t="s">
        <v>6</v>
      </c>
      <c r="E36" s="49"/>
      <c r="F36" s="50"/>
    </row>
    <row r="37" spans="1:6" ht="15.75" thickBot="1" x14ac:dyDescent="0.3">
      <c r="A37" s="27" t="s">
        <v>7</v>
      </c>
      <c r="B37" s="32" t="s">
        <v>22</v>
      </c>
      <c r="C37" s="17" t="b">
        <f>IF(B37="yes",'Daycare Center'!$F$6*(B30+B32))</f>
        <v>0</v>
      </c>
      <c r="D37" s="1"/>
      <c r="E37" s="19"/>
      <c r="F37" s="2"/>
    </row>
    <row r="38" spans="1:6" x14ac:dyDescent="0.25">
      <c r="A38" s="3"/>
      <c r="B38" s="25" t="s">
        <v>5</v>
      </c>
      <c r="C38" s="17">
        <f>(E35*4.5*E37)*(C36+C37)</f>
        <v>0</v>
      </c>
      <c r="D38" s="1"/>
      <c r="E38" s="1"/>
      <c r="F38" s="2"/>
    </row>
    <row r="39" spans="1:6" ht="15.75" thickBot="1" x14ac:dyDescent="0.3">
      <c r="A39" s="5"/>
      <c r="B39" s="6"/>
      <c r="C39" s="6"/>
      <c r="D39" s="6"/>
      <c r="E39" s="6"/>
      <c r="F39" s="8"/>
    </row>
    <row r="45" spans="1:6" ht="15.75" thickBot="1" x14ac:dyDescent="0.3"/>
    <row r="46" spans="1:6" x14ac:dyDescent="0.25">
      <c r="A46" s="9"/>
      <c r="B46" s="10"/>
      <c r="C46" s="11"/>
      <c r="D46" s="11"/>
      <c r="E46" s="11"/>
      <c r="F46" s="12"/>
    </row>
    <row r="47" spans="1:6" ht="15.75" thickBot="1" x14ac:dyDescent="0.3">
      <c r="A47" s="3"/>
      <c r="B47" s="1"/>
      <c r="C47" s="33" t="s">
        <v>21</v>
      </c>
      <c r="D47" s="1"/>
      <c r="E47" s="13"/>
      <c r="F47" s="2"/>
    </row>
    <row r="48" spans="1:6" ht="15.75" thickBot="1" x14ac:dyDescent="0.3">
      <c r="A48" s="3"/>
      <c r="B48" s="28" t="s">
        <v>20</v>
      </c>
      <c r="C48" s="44"/>
      <c r="D48" s="45"/>
      <c r="E48" s="45"/>
      <c r="F48" s="46"/>
    </row>
    <row r="49" spans="1:6" ht="15.75" thickBot="1" x14ac:dyDescent="0.3">
      <c r="A49" s="3"/>
      <c r="B49" s="1"/>
      <c r="C49" s="25" t="s">
        <v>0</v>
      </c>
      <c r="D49" s="25" t="s">
        <v>1</v>
      </c>
      <c r="E49" s="25" t="s">
        <v>2</v>
      </c>
      <c r="F49" s="26" t="s">
        <v>3</v>
      </c>
    </row>
    <row r="50" spans="1:6" ht="15.75" thickBot="1" x14ac:dyDescent="0.3">
      <c r="A50" s="39" t="s">
        <v>15</v>
      </c>
      <c r="B50" s="48"/>
      <c r="C50" s="19"/>
      <c r="D50" s="19"/>
      <c r="E50" s="19"/>
      <c r="F50" s="14">
        <f>C50+D50+E50</f>
        <v>0</v>
      </c>
    </row>
    <row r="51" spans="1:6" x14ac:dyDescent="0.25">
      <c r="A51" s="39" t="s">
        <v>16</v>
      </c>
      <c r="B51" s="40"/>
      <c r="C51" s="15">
        <f>IF(F50,C50/F50,0)</f>
        <v>0</v>
      </c>
      <c r="D51" s="15">
        <f>IF(F50,D50/F50,0)</f>
        <v>0</v>
      </c>
      <c r="E51" s="15">
        <f>IF(F50,E50/F50,0)</f>
        <v>0</v>
      </c>
      <c r="F51" s="2"/>
    </row>
    <row r="52" spans="1:6" x14ac:dyDescent="0.25">
      <c r="A52" s="3"/>
      <c r="B52" s="1"/>
      <c r="C52" s="16"/>
      <c r="D52" s="16"/>
      <c r="E52" s="16"/>
      <c r="F52" s="2"/>
    </row>
    <row r="53" spans="1:6" ht="15.75" thickBot="1" x14ac:dyDescent="0.3">
      <c r="A53" s="3"/>
      <c r="B53" s="25" t="s">
        <v>19</v>
      </c>
      <c r="C53" s="25" t="s">
        <v>0</v>
      </c>
      <c r="D53" s="25" t="s">
        <v>1</v>
      </c>
      <c r="E53" s="25" t="s">
        <v>2</v>
      </c>
      <c r="F53" s="26" t="s">
        <v>3</v>
      </c>
    </row>
    <row r="54" spans="1:6" ht="15.75" thickBot="1" x14ac:dyDescent="0.3">
      <c r="A54" s="27" t="s">
        <v>11</v>
      </c>
      <c r="B54" s="19"/>
      <c r="C54" s="17">
        <f>B54*C51*'Daycare Center'!$C$6</f>
        <v>0</v>
      </c>
      <c r="D54" s="17">
        <f>B54*D51*'Daycare Center'!$D$6</f>
        <v>0</v>
      </c>
      <c r="E54" s="17">
        <f>B54*E51*'Daycare Center'!$E$6</f>
        <v>0</v>
      </c>
      <c r="F54" s="18">
        <f>C54+D54+E54</f>
        <v>0</v>
      </c>
    </row>
    <row r="55" spans="1:6" ht="15.75" thickBot="1" x14ac:dyDescent="0.3">
      <c r="A55" s="27" t="s">
        <v>12</v>
      </c>
      <c r="B55" s="19"/>
      <c r="C55" s="17">
        <f>B55*C51*'Daycare Center'!$C$7</f>
        <v>0</v>
      </c>
      <c r="D55" s="17">
        <f>B55*D51*'Daycare Center'!$D$7</f>
        <v>0</v>
      </c>
      <c r="E55" s="17">
        <f>B55*E51*'Daycare Center'!$E$7</f>
        <v>0</v>
      </c>
      <c r="F55" s="18">
        <f>C55+D55+E55</f>
        <v>0</v>
      </c>
    </row>
    <row r="56" spans="1:6" ht="15.75" thickBot="1" x14ac:dyDescent="0.3">
      <c r="A56" s="27" t="s">
        <v>13</v>
      </c>
      <c r="B56" s="19"/>
      <c r="C56" s="17">
        <f>B56*C51*'Daycare Center'!$C$8</f>
        <v>0</v>
      </c>
      <c r="D56" s="17">
        <f>B56*D51*'Daycare Center'!$D$8</f>
        <v>0</v>
      </c>
      <c r="E56" s="17">
        <f>B56*E51*'Daycare Center'!$E$8</f>
        <v>0</v>
      </c>
      <c r="F56" s="18">
        <f>C56+D56+E56</f>
        <v>0</v>
      </c>
    </row>
    <row r="57" spans="1:6" ht="15.75" thickBot="1" x14ac:dyDescent="0.3">
      <c r="A57" s="27" t="s">
        <v>14</v>
      </c>
      <c r="B57" s="19"/>
      <c r="C57" s="17">
        <f>B57*C51*'Daycare Center'!$C$9</f>
        <v>0</v>
      </c>
      <c r="D57" s="17">
        <f>B57*D51*'Daycare Center'!$D$9</f>
        <v>0</v>
      </c>
      <c r="E57" s="17">
        <f>B57*E51*'Daycare Center'!$E$9</f>
        <v>0</v>
      </c>
      <c r="F57" s="18">
        <f>C57+D57+E57</f>
        <v>0</v>
      </c>
    </row>
    <row r="58" spans="1:6" x14ac:dyDescent="0.25">
      <c r="A58" s="27"/>
      <c r="B58" s="29"/>
      <c r="C58" s="13"/>
      <c r="D58" s="13"/>
      <c r="E58" s="13"/>
      <c r="F58" s="30"/>
    </row>
    <row r="59" spans="1:6" ht="15.75" thickBot="1" x14ac:dyDescent="0.3">
      <c r="A59" s="27"/>
      <c r="B59" s="29"/>
      <c r="C59" s="13"/>
      <c r="D59" s="51" t="s">
        <v>18</v>
      </c>
      <c r="E59" s="51"/>
      <c r="F59" s="52"/>
    </row>
    <row r="60" spans="1:6" ht="15.75" thickBot="1" x14ac:dyDescent="0.3">
      <c r="A60" s="3"/>
      <c r="B60" s="1"/>
      <c r="C60" s="1"/>
      <c r="D60" s="1"/>
      <c r="E60" s="19"/>
      <c r="F60" s="2"/>
    </row>
    <row r="61" spans="1:6" ht="15.75" thickBot="1" x14ac:dyDescent="0.3">
      <c r="A61" s="3"/>
      <c r="B61" s="25" t="s">
        <v>4</v>
      </c>
      <c r="C61" s="17">
        <f>F54+F55+F56+F57</f>
        <v>0</v>
      </c>
      <c r="D61" s="49" t="s">
        <v>6</v>
      </c>
      <c r="E61" s="49"/>
      <c r="F61" s="50"/>
    </row>
    <row r="62" spans="1:6" ht="15.75" thickBot="1" x14ac:dyDescent="0.3">
      <c r="A62" s="27" t="s">
        <v>7</v>
      </c>
      <c r="B62" s="32" t="s">
        <v>22</v>
      </c>
      <c r="C62" s="17" t="b">
        <f>IF(B62="yes",'Daycare Center'!$F$6*(B55+B57))</f>
        <v>0</v>
      </c>
      <c r="D62" s="1"/>
      <c r="E62" s="19"/>
      <c r="F62" s="2"/>
    </row>
    <row r="63" spans="1:6" x14ac:dyDescent="0.25">
      <c r="A63" s="3"/>
      <c r="B63" s="25" t="s">
        <v>5</v>
      </c>
      <c r="C63" s="17">
        <f>(E60*4.5*E62)*(C61+C62)</f>
        <v>0</v>
      </c>
      <c r="D63" s="1"/>
      <c r="E63" s="1"/>
      <c r="F63" s="2"/>
    </row>
    <row r="64" spans="1:6" ht="15.75" thickBot="1" x14ac:dyDescent="0.3">
      <c r="A64" s="5"/>
      <c r="B64" s="6"/>
      <c r="C64" s="6"/>
      <c r="D64" s="6"/>
      <c r="E64" s="6"/>
      <c r="F64" s="8"/>
    </row>
    <row r="65" spans="1:6" ht="15.75" thickBot="1" x14ac:dyDescent="0.3"/>
    <row r="66" spans="1:6" x14ac:dyDescent="0.25">
      <c r="A66" s="9"/>
      <c r="B66" s="10"/>
      <c r="C66" s="11"/>
      <c r="D66" s="11"/>
      <c r="E66" s="11"/>
      <c r="F66" s="12"/>
    </row>
    <row r="67" spans="1:6" ht="15.75" thickBot="1" x14ac:dyDescent="0.3">
      <c r="A67" s="3"/>
      <c r="B67" s="1"/>
      <c r="C67" s="33" t="s">
        <v>21</v>
      </c>
      <c r="D67" s="1"/>
      <c r="E67" s="13"/>
      <c r="F67" s="2"/>
    </row>
    <row r="68" spans="1:6" ht="15.75" thickBot="1" x14ac:dyDescent="0.3">
      <c r="A68" s="3"/>
      <c r="B68" s="28" t="s">
        <v>20</v>
      </c>
      <c r="C68" s="44"/>
      <c r="D68" s="45"/>
      <c r="E68" s="45"/>
      <c r="F68" s="46"/>
    </row>
    <row r="69" spans="1:6" ht="15.75" thickBot="1" x14ac:dyDescent="0.3">
      <c r="A69" s="3"/>
      <c r="B69" s="1"/>
      <c r="C69" s="25" t="s">
        <v>0</v>
      </c>
      <c r="D69" s="25" t="s">
        <v>1</v>
      </c>
      <c r="E69" s="25" t="s">
        <v>2</v>
      </c>
      <c r="F69" s="26" t="s">
        <v>3</v>
      </c>
    </row>
    <row r="70" spans="1:6" ht="15.75" thickBot="1" x14ac:dyDescent="0.3">
      <c r="A70" s="39" t="s">
        <v>15</v>
      </c>
      <c r="B70" s="48"/>
      <c r="C70" s="19"/>
      <c r="D70" s="19"/>
      <c r="E70" s="19"/>
      <c r="F70" s="14">
        <f>C70+D70+E70</f>
        <v>0</v>
      </c>
    </row>
    <row r="71" spans="1:6" x14ac:dyDescent="0.25">
      <c r="A71" s="39" t="s">
        <v>16</v>
      </c>
      <c r="B71" s="40"/>
      <c r="C71" s="15">
        <f>IF(F70,C70/F70,0)</f>
        <v>0</v>
      </c>
      <c r="D71" s="15">
        <f>IF(F70,D70/F70,0)</f>
        <v>0</v>
      </c>
      <c r="E71" s="15">
        <f>IF(F70,E70/F70,0)</f>
        <v>0</v>
      </c>
      <c r="F71" s="2"/>
    </row>
    <row r="72" spans="1:6" x14ac:dyDescent="0.25">
      <c r="A72" s="3"/>
      <c r="B72" s="1"/>
      <c r="C72" s="16"/>
      <c r="D72" s="16"/>
      <c r="E72" s="16"/>
      <c r="F72" s="2"/>
    </row>
    <row r="73" spans="1:6" ht="15.75" thickBot="1" x14ac:dyDescent="0.3">
      <c r="A73" s="3"/>
      <c r="B73" s="25" t="s">
        <v>19</v>
      </c>
      <c r="C73" s="25" t="s">
        <v>0</v>
      </c>
      <c r="D73" s="25" t="s">
        <v>1</v>
      </c>
      <c r="E73" s="25" t="s">
        <v>2</v>
      </c>
      <c r="F73" s="26" t="s">
        <v>3</v>
      </c>
    </row>
    <row r="74" spans="1:6" ht="15.75" thickBot="1" x14ac:dyDescent="0.3">
      <c r="A74" s="27" t="s">
        <v>11</v>
      </c>
      <c r="B74" s="19"/>
      <c r="C74" s="17">
        <f>B74*C71*'Daycare Center'!$C$6</f>
        <v>0</v>
      </c>
      <c r="D74" s="17">
        <f>B74*D71*'Daycare Center'!$D$6</f>
        <v>0</v>
      </c>
      <c r="E74" s="17">
        <f>B74*E71*'Daycare Center'!$E$6</f>
        <v>0</v>
      </c>
      <c r="F74" s="18">
        <f>C74+D74+E74</f>
        <v>0</v>
      </c>
    </row>
    <row r="75" spans="1:6" ht="15.75" thickBot="1" x14ac:dyDescent="0.3">
      <c r="A75" s="27" t="s">
        <v>12</v>
      </c>
      <c r="B75" s="19"/>
      <c r="C75" s="17">
        <f>B75*C71*'Daycare Center'!$C$7</f>
        <v>0</v>
      </c>
      <c r="D75" s="17">
        <f>B75*D71*'Daycare Center'!$D$7</f>
        <v>0</v>
      </c>
      <c r="E75" s="17">
        <f>B75*E71*'Daycare Center'!$E$7</f>
        <v>0</v>
      </c>
      <c r="F75" s="18">
        <f>C75+D75+E75</f>
        <v>0</v>
      </c>
    </row>
    <row r="76" spans="1:6" ht="15.75" thickBot="1" x14ac:dyDescent="0.3">
      <c r="A76" s="27" t="s">
        <v>13</v>
      </c>
      <c r="B76" s="19"/>
      <c r="C76" s="17">
        <f>B76*C71*'Daycare Center'!$C$8</f>
        <v>0</v>
      </c>
      <c r="D76" s="17">
        <f>B76*D71*'Daycare Center'!$D$8</f>
        <v>0</v>
      </c>
      <c r="E76" s="17">
        <f>B76*E71*'Daycare Center'!$E$8</f>
        <v>0</v>
      </c>
      <c r="F76" s="18">
        <f>C76+D76+E76</f>
        <v>0</v>
      </c>
    </row>
    <row r="77" spans="1:6" ht="15.75" thickBot="1" x14ac:dyDescent="0.3">
      <c r="A77" s="27" t="s">
        <v>14</v>
      </c>
      <c r="B77" s="19"/>
      <c r="C77" s="17">
        <f>B77*C71*'Daycare Center'!$C$9</f>
        <v>0</v>
      </c>
      <c r="D77" s="17">
        <f>B77*D71*'Daycare Center'!$D$9</f>
        <v>0</v>
      </c>
      <c r="E77" s="17">
        <f>B77*E71*'Daycare Center'!$E$9</f>
        <v>0</v>
      </c>
      <c r="F77" s="18">
        <f>C77+D77+E77</f>
        <v>0</v>
      </c>
    </row>
    <row r="78" spans="1:6" x14ac:dyDescent="0.25">
      <c r="A78" s="27"/>
      <c r="B78" s="29"/>
      <c r="C78" s="13"/>
      <c r="D78" s="13"/>
      <c r="E78" s="13"/>
      <c r="F78" s="30"/>
    </row>
    <row r="79" spans="1:6" ht="15.75" thickBot="1" x14ac:dyDescent="0.3">
      <c r="A79" s="27"/>
      <c r="B79" s="29"/>
      <c r="C79" s="13"/>
      <c r="D79" s="51" t="s">
        <v>18</v>
      </c>
      <c r="E79" s="51"/>
      <c r="F79" s="52"/>
    </row>
    <row r="80" spans="1:6" ht="15.75" thickBot="1" x14ac:dyDescent="0.3">
      <c r="A80" s="3"/>
      <c r="B80" s="1"/>
      <c r="C80" s="1"/>
      <c r="D80" s="1"/>
      <c r="E80" s="19"/>
      <c r="F80" s="2"/>
    </row>
    <row r="81" spans="1:6" ht="15.75" thickBot="1" x14ac:dyDescent="0.3">
      <c r="A81" s="3"/>
      <c r="B81" s="25" t="s">
        <v>4</v>
      </c>
      <c r="C81" s="17">
        <f>F74+F75+F76+F77</f>
        <v>0</v>
      </c>
      <c r="D81" s="49" t="s">
        <v>6</v>
      </c>
      <c r="E81" s="49"/>
      <c r="F81" s="50"/>
    </row>
    <row r="82" spans="1:6" ht="15.75" thickBot="1" x14ac:dyDescent="0.3">
      <c r="A82" s="27" t="s">
        <v>7</v>
      </c>
      <c r="B82" s="32" t="s">
        <v>22</v>
      </c>
      <c r="C82" s="17" t="b">
        <f>IF(B82="yes",'Daycare Center'!$F$6*(B75+B77))</f>
        <v>0</v>
      </c>
      <c r="D82" s="1"/>
      <c r="E82" s="19"/>
      <c r="F82" s="2"/>
    </row>
    <row r="83" spans="1:6" x14ac:dyDescent="0.25">
      <c r="A83" s="3"/>
      <c r="B83" s="25" t="s">
        <v>5</v>
      </c>
      <c r="C83" s="17">
        <f>(E80*4.5*E82)*(C81+C82)</f>
        <v>0</v>
      </c>
      <c r="D83" s="1"/>
      <c r="E83" s="1"/>
      <c r="F83" s="2"/>
    </row>
    <row r="84" spans="1:6" ht="15.75" thickBot="1" x14ac:dyDescent="0.3">
      <c r="A84" s="5"/>
      <c r="B84" s="6"/>
      <c r="C84" s="6"/>
      <c r="D84" s="6"/>
      <c r="E84" s="6"/>
      <c r="F84" s="8"/>
    </row>
    <row r="90" spans="1:6" ht="15.75" thickBot="1" x14ac:dyDescent="0.3"/>
    <row r="91" spans="1:6" x14ac:dyDescent="0.25">
      <c r="A91" s="9"/>
      <c r="B91" s="10"/>
      <c r="C91" s="11"/>
      <c r="D91" s="11"/>
      <c r="E91" s="11"/>
      <c r="F91" s="12"/>
    </row>
    <row r="92" spans="1:6" ht="15.75" thickBot="1" x14ac:dyDescent="0.3">
      <c r="A92" s="3"/>
      <c r="B92" s="1"/>
      <c r="C92" s="33" t="s">
        <v>21</v>
      </c>
      <c r="D92" s="1"/>
      <c r="E92" s="13"/>
      <c r="F92" s="2"/>
    </row>
    <row r="93" spans="1:6" ht="15.75" thickBot="1" x14ac:dyDescent="0.3">
      <c r="A93" s="3"/>
      <c r="B93" s="28" t="s">
        <v>20</v>
      </c>
      <c r="C93" s="44"/>
      <c r="D93" s="45"/>
      <c r="E93" s="45"/>
      <c r="F93" s="46"/>
    </row>
    <row r="94" spans="1:6" ht="15.75" thickBot="1" x14ac:dyDescent="0.3">
      <c r="A94" s="3"/>
      <c r="B94" s="1"/>
      <c r="C94" s="25" t="s">
        <v>0</v>
      </c>
      <c r="D94" s="25" t="s">
        <v>1</v>
      </c>
      <c r="E94" s="25" t="s">
        <v>2</v>
      </c>
      <c r="F94" s="26" t="s">
        <v>3</v>
      </c>
    </row>
    <row r="95" spans="1:6" ht="15.75" thickBot="1" x14ac:dyDescent="0.3">
      <c r="A95" s="39" t="s">
        <v>15</v>
      </c>
      <c r="B95" s="48"/>
      <c r="C95" s="19"/>
      <c r="D95" s="19"/>
      <c r="E95" s="19"/>
      <c r="F95" s="14">
        <f>C95+D95+E95</f>
        <v>0</v>
      </c>
    </row>
    <row r="96" spans="1:6" x14ac:dyDescent="0.25">
      <c r="A96" s="39" t="s">
        <v>16</v>
      </c>
      <c r="B96" s="40"/>
      <c r="C96" s="15">
        <f>IF(F95,C95/F95,0)</f>
        <v>0</v>
      </c>
      <c r="D96" s="15">
        <f>IF(F95,D95/F95,0)</f>
        <v>0</v>
      </c>
      <c r="E96" s="15">
        <f>IF(F95,E95/F95,0)</f>
        <v>0</v>
      </c>
      <c r="F96" s="2"/>
    </row>
    <row r="97" spans="1:6" x14ac:dyDescent="0.25">
      <c r="A97" s="3"/>
      <c r="B97" s="1"/>
      <c r="C97" s="16"/>
      <c r="D97" s="16"/>
      <c r="E97" s="16"/>
      <c r="F97" s="2"/>
    </row>
    <row r="98" spans="1:6" ht="15.75" thickBot="1" x14ac:dyDescent="0.3">
      <c r="A98" s="3"/>
      <c r="B98" s="25" t="s">
        <v>19</v>
      </c>
      <c r="C98" s="25" t="s">
        <v>0</v>
      </c>
      <c r="D98" s="25" t="s">
        <v>1</v>
      </c>
      <c r="E98" s="25" t="s">
        <v>2</v>
      </c>
      <c r="F98" s="26" t="s">
        <v>3</v>
      </c>
    </row>
    <row r="99" spans="1:6" ht="15.75" thickBot="1" x14ac:dyDescent="0.3">
      <c r="A99" s="27" t="s">
        <v>11</v>
      </c>
      <c r="B99" s="19"/>
      <c r="C99" s="17">
        <f>B99*C96*'Daycare Center'!$C$6</f>
        <v>0</v>
      </c>
      <c r="D99" s="17">
        <f>B99*D96*'Daycare Center'!$D$6</f>
        <v>0</v>
      </c>
      <c r="E99" s="17">
        <f>B99*E96*'Daycare Center'!$E$6</f>
        <v>0</v>
      </c>
      <c r="F99" s="18">
        <f>C99+D99+E99</f>
        <v>0</v>
      </c>
    </row>
    <row r="100" spans="1:6" ht="15.75" thickBot="1" x14ac:dyDescent="0.3">
      <c r="A100" s="27" t="s">
        <v>12</v>
      </c>
      <c r="B100" s="19"/>
      <c r="C100" s="17">
        <f>B100*C96*'Daycare Center'!$C$7</f>
        <v>0</v>
      </c>
      <c r="D100" s="17">
        <f>B100*D96*'Daycare Center'!$D$7</f>
        <v>0</v>
      </c>
      <c r="E100" s="17">
        <f>B100*E96*'Daycare Center'!$E$7</f>
        <v>0</v>
      </c>
      <c r="F100" s="18">
        <f>C100+D100+E100</f>
        <v>0</v>
      </c>
    </row>
    <row r="101" spans="1:6" ht="15.75" thickBot="1" x14ac:dyDescent="0.3">
      <c r="A101" s="27" t="s">
        <v>13</v>
      </c>
      <c r="B101" s="19"/>
      <c r="C101" s="17">
        <f>B101*C96*'Daycare Center'!$C$8</f>
        <v>0</v>
      </c>
      <c r="D101" s="17">
        <f>B101*D96*'Daycare Center'!$D$8</f>
        <v>0</v>
      </c>
      <c r="E101" s="17">
        <f>B101*E96*'Daycare Center'!$E$8</f>
        <v>0</v>
      </c>
      <c r="F101" s="18">
        <f>C101+D101+E101</f>
        <v>0</v>
      </c>
    </row>
    <row r="102" spans="1:6" ht="15.75" thickBot="1" x14ac:dyDescent="0.3">
      <c r="A102" s="27" t="s">
        <v>14</v>
      </c>
      <c r="B102" s="19"/>
      <c r="C102" s="17">
        <f>B102*C96*'Daycare Center'!$C$9</f>
        <v>0</v>
      </c>
      <c r="D102" s="17">
        <f>B102*D96*'Daycare Center'!$D$9</f>
        <v>0</v>
      </c>
      <c r="E102" s="17">
        <f>B102*E96*'Daycare Center'!$E$9</f>
        <v>0</v>
      </c>
      <c r="F102" s="18">
        <f>C102+D102+E102</f>
        <v>0</v>
      </c>
    </row>
    <row r="103" spans="1:6" x14ac:dyDescent="0.25">
      <c r="A103" s="27"/>
      <c r="B103" s="29"/>
      <c r="C103" s="13"/>
      <c r="D103" s="13"/>
      <c r="E103" s="13"/>
      <c r="F103" s="30"/>
    </row>
    <row r="104" spans="1:6" ht="15.75" thickBot="1" x14ac:dyDescent="0.3">
      <c r="A104" s="27"/>
      <c r="B104" s="29"/>
      <c r="C104" s="13"/>
      <c r="D104" s="51" t="s">
        <v>18</v>
      </c>
      <c r="E104" s="51"/>
      <c r="F104" s="52"/>
    </row>
    <row r="105" spans="1:6" ht="15.75" thickBot="1" x14ac:dyDescent="0.3">
      <c r="A105" s="3"/>
      <c r="B105" s="1"/>
      <c r="C105" s="1"/>
      <c r="D105" s="1"/>
      <c r="E105" s="19"/>
      <c r="F105" s="2"/>
    </row>
    <row r="106" spans="1:6" ht="15.75" thickBot="1" x14ac:dyDescent="0.3">
      <c r="A106" s="3"/>
      <c r="B106" s="25" t="s">
        <v>4</v>
      </c>
      <c r="C106" s="17">
        <f>F99+F100+F101+F102</f>
        <v>0</v>
      </c>
      <c r="D106" s="49" t="s">
        <v>6</v>
      </c>
      <c r="E106" s="49"/>
      <c r="F106" s="50"/>
    </row>
    <row r="107" spans="1:6" ht="15.75" thickBot="1" x14ac:dyDescent="0.3">
      <c r="A107" s="27" t="s">
        <v>7</v>
      </c>
      <c r="B107" s="32" t="s">
        <v>22</v>
      </c>
      <c r="C107" s="17" t="b">
        <f>IF(B107="yes",'Daycare Center'!$F$6*(B100+B102))</f>
        <v>0</v>
      </c>
      <c r="D107" s="1"/>
      <c r="E107" s="19"/>
      <c r="F107" s="2"/>
    </row>
    <row r="108" spans="1:6" x14ac:dyDescent="0.25">
      <c r="A108" s="3"/>
      <c r="B108" s="25" t="s">
        <v>5</v>
      </c>
      <c r="C108" s="17">
        <f>(E105*4.5*E107)*(C106+C107)</f>
        <v>0</v>
      </c>
      <c r="D108" s="1"/>
      <c r="E108" s="1"/>
      <c r="F108" s="2"/>
    </row>
    <row r="109" spans="1:6" ht="15.75" thickBot="1" x14ac:dyDescent="0.3">
      <c r="A109" s="5"/>
      <c r="B109" s="6"/>
      <c r="C109" s="6"/>
      <c r="D109" s="6"/>
      <c r="E109" s="6"/>
      <c r="F109" s="8"/>
    </row>
    <row r="110" spans="1:6" ht="15.75" thickBot="1" x14ac:dyDescent="0.3"/>
    <row r="111" spans="1:6" x14ac:dyDescent="0.25">
      <c r="A111" s="9"/>
      <c r="B111" s="10"/>
      <c r="C111" s="11"/>
      <c r="D111" s="11"/>
      <c r="E111" s="11"/>
      <c r="F111" s="12"/>
    </row>
    <row r="112" spans="1:6" ht="15.75" thickBot="1" x14ac:dyDescent="0.3">
      <c r="A112" s="3"/>
      <c r="B112" s="1"/>
      <c r="C112" s="33" t="s">
        <v>21</v>
      </c>
      <c r="D112" s="1"/>
      <c r="E112" s="13"/>
      <c r="F112" s="2"/>
    </row>
    <row r="113" spans="1:6" ht="15.75" thickBot="1" x14ac:dyDescent="0.3">
      <c r="A113" s="3"/>
      <c r="B113" s="28" t="s">
        <v>20</v>
      </c>
      <c r="C113" s="44"/>
      <c r="D113" s="45"/>
      <c r="E113" s="45"/>
      <c r="F113" s="46"/>
    </row>
    <row r="114" spans="1:6" ht="15.75" thickBot="1" x14ac:dyDescent="0.3">
      <c r="A114" s="3"/>
      <c r="B114" s="1"/>
      <c r="C114" s="25" t="s">
        <v>0</v>
      </c>
      <c r="D114" s="25" t="s">
        <v>1</v>
      </c>
      <c r="E114" s="25" t="s">
        <v>2</v>
      </c>
      <c r="F114" s="26" t="s">
        <v>3</v>
      </c>
    </row>
    <row r="115" spans="1:6" ht="15.75" thickBot="1" x14ac:dyDescent="0.3">
      <c r="A115" s="39" t="s">
        <v>15</v>
      </c>
      <c r="B115" s="48"/>
      <c r="C115" s="19"/>
      <c r="D115" s="19"/>
      <c r="E115" s="19"/>
      <c r="F115" s="14">
        <f>C115+D115+E115</f>
        <v>0</v>
      </c>
    </row>
    <row r="116" spans="1:6" x14ac:dyDescent="0.25">
      <c r="A116" s="39" t="s">
        <v>16</v>
      </c>
      <c r="B116" s="40"/>
      <c r="C116" s="15">
        <f>IF(F115,C115/F115,0)</f>
        <v>0</v>
      </c>
      <c r="D116" s="15">
        <f>IF(F115,D115/F115,0)</f>
        <v>0</v>
      </c>
      <c r="E116" s="15">
        <f>IF(F115,E115/F115,0)</f>
        <v>0</v>
      </c>
      <c r="F116" s="2"/>
    </row>
    <row r="117" spans="1:6" x14ac:dyDescent="0.25">
      <c r="A117" s="3"/>
      <c r="B117" s="1"/>
      <c r="C117" s="16"/>
      <c r="D117" s="16"/>
      <c r="E117" s="16"/>
      <c r="F117" s="2"/>
    </row>
    <row r="118" spans="1:6" ht="15.75" thickBot="1" x14ac:dyDescent="0.3">
      <c r="A118" s="3"/>
      <c r="B118" s="25" t="s">
        <v>19</v>
      </c>
      <c r="C118" s="25" t="s">
        <v>0</v>
      </c>
      <c r="D118" s="25" t="s">
        <v>1</v>
      </c>
      <c r="E118" s="25" t="s">
        <v>2</v>
      </c>
      <c r="F118" s="26" t="s">
        <v>3</v>
      </c>
    </row>
    <row r="119" spans="1:6" ht="15.75" thickBot="1" x14ac:dyDescent="0.3">
      <c r="A119" s="27" t="s">
        <v>11</v>
      </c>
      <c r="B119" s="19"/>
      <c r="C119" s="17">
        <f>B119*C116*'Daycare Center'!$C$6</f>
        <v>0</v>
      </c>
      <c r="D119" s="17">
        <f>B119*D116*'Daycare Center'!$D$6</f>
        <v>0</v>
      </c>
      <c r="E119" s="17">
        <f>B119*E116*'Daycare Center'!$E$6</f>
        <v>0</v>
      </c>
      <c r="F119" s="18">
        <f>C119+D119+E119</f>
        <v>0</v>
      </c>
    </row>
    <row r="120" spans="1:6" ht="15.75" thickBot="1" x14ac:dyDescent="0.3">
      <c r="A120" s="27" t="s">
        <v>12</v>
      </c>
      <c r="B120" s="19"/>
      <c r="C120" s="17">
        <f>B120*C116*'Daycare Center'!$C$7</f>
        <v>0</v>
      </c>
      <c r="D120" s="17">
        <f>B120*D116*'Daycare Center'!$D$7</f>
        <v>0</v>
      </c>
      <c r="E120" s="17">
        <f>B120*E116*'Daycare Center'!$E$7</f>
        <v>0</v>
      </c>
      <c r="F120" s="18">
        <f>C120+D120+E120</f>
        <v>0</v>
      </c>
    </row>
    <row r="121" spans="1:6" ht="15.75" thickBot="1" x14ac:dyDescent="0.3">
      <c r="A121" s="27" t="s">
        <v>13</v>
      </c>
      <c r="B121" s="19"/>
      <c r="C121" s="17">
        <f>B121*C116*'Daycare Center'!$C$8</f>
        <v>0</v>
      </c>
      <c r="D121" s="17">
        <f>B121*D116*'Daycare Center'!$D$8</f>
        <v>0</v>
      </c>
      <c r="E121" s="17">
        <f>B121*E116*'Daycare Center'!$E$8</f>
        <v>0</v>
      </c>
      <c r="F121" s="18">
        <f>C121+D121+E121</f>
        <v>0</v>
      </c>
    </row>
    <row r="122" spans="1:6" ht="15.75" thickBot="1" x14ac:dyDescent="0.3">
      <c r="A122" s="27" t="s">
        <v>14</v>
      </c>
      <c r="B122" s="19"/>
      <c r="C122" s="17">
        <f>B122*C116*'Daycare Center'!$C$9</f>
        <v>0</v>
      </c>
      <c r="D122" s="17">
        <f>B122*D116*'Daycare Center'!$D$9</f>
        <v>0</v>
      </c>
      <c r="E122" s="17">
        <f>B122*E116*'Daycare Center'!$E$9</f>
        <v>0</v>
      </c>
      <c r="F122" s="18">
        <f>C122+D122+E122</f>
        <v>0</v>
      </c>
    </row>
    <row r="123" spans="1:6" x14ac:dyDescent="0.25">
      <c r="A123" s="27"/>
      <c r="B123" s="29"/>
      <c r="C123" s="13"/>
      <c r="D123" s="13"/>
      <c r="E123" s="13"/>
      <c r="F123" s="30"/>
    </row>
    <row r="124" spans="1:6" ht="15.75" thickBot="1" x14ac:dyDescent="0.3">
      <c r="A124" s="27"/>
      <c r="B124" s="29"/>
      <c r="C124" s="13"/>
      <c r="D124" s="51" t="s">
        <v>18</v>
      </c>
      <c r="E124" s="51"/>
      <c r="F124" s="52"/>
    </row>
    <row r="125" spans="1:6" ht="15.75" thickBot="1" x14ac:dyDescent="0.3">
      <c r="A125" s="3"/>
      <c r="B125" s="1"/>
      <c r="C125" s="1"/>
      <c r="D125" s="1"/>
      <c r="E125" s="19"/>
      <c r="F125" s="2"/>
    </row>
    <row r="126" spans="1:6" ht="15.75" thickBot="1" x14ac:dyDescent="0.3">
      <c r="A126" s="3"/>
      <c r="B126" s="25" t="s">
        <v>4</v>
      </c>
      <c r="C126" s="17">
        <f>F119+F120+F121+F122</f>
        <v>0</v>
      </c>
      <c r="D126" s="49" t="s">
        <v>6</v>
      </c>
      <c r="E126" s="49"/>
      <c r="F126" s="50"/>
    </row>
    <row r="127" spans="1:6" ht="15.75" thickBot="1" x14ac:dyDescent="0.3">
      <c r="A127" s="27" t="s">
        <v>7</v>
      </c>
      <c r="B127" s="32" t="s">
        <v>22</v>
      </c>
      <c r="C127" s="17" t="b">
        <f>IF(B127="yes",'Daycare Center'!$F$6*(B120+B122))</f>
        <v>0</v>
      </c>
      <c r="D127" s="1"/>
      <c r="E127" s="19"/>
      <c r="F127" s="2"/>
    </row>
    <row r="128" spans="1:6" x14ac:dyDescent="0.25">
      <c r="A128" s="3"/>
      <c r="B128" s="25" t="s">
        <v>5</v>
      </c>
      <c r="C128" s="17">
        <f>(E125*4.5*E127)*(C126+C127)</f>
        <v>0</v>
      </c>
      <c r="D128" s="1"/>
      <c r="E128" s="1"/>
      <c r="F128" s="2"/>
    </row>
    <row r="129" spans="1:6" ht="15.75" thickBot="1" x14ac:dyDescent="0.3">
      <c r="A129" s="5"/>
      <c r="B129" s="6"/>
      <c r="C129" s="6"/>
      <c r="D129" s="6"/>
      <c r="E129" s="6"/>
      <c r="F129" s="8"/>
    </row>
    <row r="135" spans="1:6" ht="15.75" thickBot="1" x14ac:dyDescent="0.3"/>
    <row r="136" spans="1:6" x14ac:dyDescent="0.25">
      <c r="A136" s="9"/>
      <c r="B136" s="10"/>
      <c r="C136" s="11"/>
      <c r="D136" s="11"/>
      <c r="E136" s="11"/>
      <c r="F136" s="12"/>
    </row>
    <row r="137" spans="1:6" ht="15.75" thickBot="1" x14ac:dyDescent="0.3">
      <c r="A137" s="3"/>
      <c r="B137" s="1"/>
      <c r="C137" s="33" t="s">
        <v>21</v>
      </c>
      <c r="D137" s="1"/>
      <c r="E137" s="13"/>
      <c r="F137" s="2"/>
    </row>
    <row r="138" spans="1:6" ht="15.75" thickBot="1" x14ac:dyDescent="0.3">
      <c r="A138" s="3"/>
      <c r="B138" s="28" t="s">
        <v>20</v>
      </c>
      <c r="C138" s="44"/>
      <c r="D138" s="45"/>
      <c r="E138" s="45"/>
      <c r="F138" s="46"/>
    </row>
    <row r="139" spans="1:6" ht="15.75" thickBot="1" x14ac:dyDescent="0.3">
      <c r="A139" s="3"/>
      <c r="B139" s="1"/>
      <c r="C139" s="25" t="s">
        <v>0</v>
      </c>
      <c r="D139" s="25" t="s">
        <v>1</v>
      </c>
      <c r="E139" s="25" t="s">
        <v>2</v>
      </c>
      <c r="F139" s="26" t="s">
        <v>3</v>
      </c>
    </row>
    <row r="140" spans="1:6" ht="15.75" thickBot="1" x14ac:dyDescent="0.3">
      <c r="A140" s="39" t="s">
        <v>15</v>
      </c>
      <c r="B140" s="48"/>
      <c r="C140" s="19"/>
      <c r="D140" s="19"/>
      <c r="E140" s="19"/>
      <c r="F140" s="14">
        <f>C140+D140+E140</f>
        <v>0</v>
      </c>
    </row>
    <row r="141" spans="1:6" x14ac:dyDescent="0.25">
      <c r="A141" s="39" t="s">
        <v>16</v>
      </c>
      <c r="B141" s="40"/>
      <c r="C141" s="15">
        <f>IF(F140,C140/F140,0)</f>
        <v>0</v>
      </c>
      <c r="D141" s="15">
        <f>IF(F140,D140/F140,0)</f>
        <v>0</v>
      </c>
      <c r="E141" s="15">
        <f>IF(F140,E140/F140,0)</f>
        <v>0</v>
      </c>
      <c r="F141" s="2"/>
    </row>
    <row r="142" spans="1:6" x14ac:dyDescent="0.25">
      <c r="A142" s="3"/>
      <c r="B142" s="1"/>
      <c r="C142" s="16"/>
      <c r="D142" s="16"/>
      <c r="E142" s="16"/>
      <c r="F142" s="2"/>
    </row>
    <row r="143" spans="1:6" ht="15.75" thickBot="1" x14ac:dyDescent="0.3">
      <c r="A143" s="3"/>
      <c r="B143" s="25" t="s">
        <v>19</v>
      </c>
      <c r="C143" s="25" t="s">
        <v>0</v>
      </c>
      <c r="D143" s="25" t="s">
        <v>1</v>
      </c>
      <c r="E143" s="25" t="s">
        <v>2</v>
      </c>
      <c r="F143" s="26" t="s">
        <v>3</v>
      </c>
    </row>
    <row r="144" spans="1:6" ht="15.75" thickBot="1" x14ac:dyDescent="0.3">
      <c r="A144" s="27" t="s">
        <v>11</v>
      </c>
      <c r="B144" s="19"/>
      <c r="C144" s="17">
        <f>B144*C141*'Daycare Center'!$C$6</f>
        <v>0</v>
      </c>
      <c r="D144" s="17">
        <f>B144*D141*'Daycare Center'!$D$6</f>
        <v>0</v>
      </c>
      <c r="E144" s="17">
        <f>B144*E141*'Daycare Center'!$E$6</f>
        <v>0</v>
      </c>
      <c r="F144" s="18">
        <f>C144+D144+E144</f>
        <v>0</v>
      </c>
    </row>
    <row r="145" spans="1:6" ht="15.75" thickBot="1" x14ac:dyDescent="0.3">
      <c r="A145" s="27" t="s">
        <v>12</v>
      </c>
      <c r="B145" s="19"/>
      <c r="C145" s="17">
        <f>B145*C141*'Daycare Center'!$C$7</f>
        <v>0</v>
      </c>
      <c r="D145" s="17">
        <f>B145*D141*'Daycare Center'!$D$7</f>
        <v>0</v>
      </c>
      <c r="E145" s="17">
        <f>B145*E141*'Daycare Center'!$E$7</f>
        <v>0</v>
      </c>
      <c r="F145" s="18">
        <f>C145+D145+E145</f>
        <v>0</v>
      </c>
    </row>
    <row r="146" spans="1:6" ht="15.75" thickBot="1" x14ac:dyDescent="0.3">
      <c r="A146" s="27" t="s">
        <v>13</v>
      </c>
      <c r="B146" s="19"/>
      <c r="C146" s="17">
        <f>B146*C141*'Daycare Center'!$C$8</f>
        <v>0</v>
      </c>
      <c r="D146" s="17">
        <f>B146*D141*'Daycare Center'!$D$8</f>
        <v>0</v>
      </c>
      <c r="E146" s="17">
        <f>B146*E141*'Daycare Center'!$E$8</f>
        <v>0</v>
      </c>
      <c r="F146" s="18">
        <f>C146+D146+E146</f>
        <v>0</v>
      </c>
    </row>
    <row r="147" spans="1:6" ht="15.75" thickBot="1" x14ac:dyDescent="0.3">
      <c r="A147" s="27" t="s">
        <v>14</v>
      </c>
      <c r="B147" s="19"/>
      <c r="C147" s="17">
        <f>B147*C141*'Daycare Center'!$C$9</f>
        <v>0</v>
      </c>
      <c r="D147" s="17">
        <f>B147*D141*'Daycare Center'!$D$9</f>
        <v>0</v>
      </c>
      <c r="E147" s="17">
        <f>B147*E141*'Daycare Center'!$E$9</f>
        <v>0</v>
      </c>
      <c r="F147" s="18">
        <f>C147+D147+E147</f>
        <v>0</v>
      </c>
    </row>
    <row r="148" spans="1:6" x14ac:dyDescent="0.25">
      <c r="A148" s="27"/>
      <c r="B148" s="29"/>
      <c r="C148" s="13"/>
      <c r="D148" s="13"/>
      <c r="E148" s="13"/>
      <c r="F148" s="30"/>
    </row>
    <row r="149" spans="1:6" ht="15.75" thickBot="1" x14ac:dyDescent="0.3">
      <c r="A149" s="27"/>
      <c r="B149" s="29"/>
      <c r="C149" s="13"/>
      <c r="D149" s="51" t="s">
        <v>18</v>
      </c>
      <c r="E149" s="51"/>
      <c r="F149" s="52"/>
    </row>
    <row r="150" spans="1:6" ht="15.75" thickBot="1" x14ac:dyDescent="0.3">
      <c r="A150" s="3"/>
      <c r="B150" s="1"/>
      <c r="C150" s="1"/>
      <c r="D150" s="1"/>
      <c r="E150" s="19"/>
      <c r="F150" s="2"/>
    </row>
    <row r="151" spans="1:6" ht="15.75" thickBot="1" x14ac:dyDescent="0.3">
      <c r="A151" s="3"/>
      <c r="B151" s="25" t="s">
        <v>4</v>
      </c>
      <c r="C151" s="17">
        <f>F144+F145+F146+F147</f>
        <v>0</v>
      </c>
      <c r="D151" s="49" t="s">
        <v>6</v>
      </c>
      <c r="E151" s="49"/>
      <c r="F151" s="50"/>
    </row>
    <row r="152" spans="1:6" ht="15.75" thickBot="1" x14ac:dyDescent="0.3">
      <c r="A152" s="27" t="s">
        <v>7</v>
      </c>
      <c r="B152" s="32" t="s">
        <v>22</v>
      </c>
      <c r="C152" s="17" t="b">
        <f>IF(B152="yes",'Daycare Center'!$F$6*(B145+B147))</f>
        <v>0</v>
      </c>
      <c r="D152" s="1"/>
      <c r="E152" s="19"/>
      <c r="F152" s="2"/>
    </row>
    <row r="153" spans="1:6" x14ac:dyDescent="0.25">
      <c r="A153" s="3"/>
      <c r="B153" s="25" t="s">
        <v>5</v>
      </c>
      <c r="C153" s="17">
        <f>(E150*4.5*E152)*(C151+C152)</f>
        <v>0</v>
      </c>
      <c r="D153" s="1"/>
      <c r="E153" s="1"/>
      <c r="F153" s="2"/>
    </row>
    <row r="154" spans="1:6" ht="15.75" thickBot="1" x14ac:dyDescent="0.3">
      <c r="A154" s="5"/>
      <c r="B154" s="6"/>
      <c r="C154" s="6"/>
      <c r="D154" s="6"/>
      <c r="E154" s="6"/>
      <c r="F154" s="8"/>
    </row>
    <row r="155" spans="1:6" ht="15.75" thickBot="1" x14ac:dyDescent="0.3"/>
    <row r="156" spans="1:6" x14ac:dyDescent="0.25">
      <c r="A156" s="9"/>
      <c r="B156" s="10"/>
      <c r="C156" s="11"/>
      <c r="D156" s="11"/>
      <c r="E156" s="11"/>
      <c r="F156" s="12"/>
    </row>
    <row r="157" spans="1:6" ht="15.75" thickBot="1" x14ac:dyDescent="0.3">
      <c r="A157" s="3"/>
      <c r="B157" s="1"/>
      <c r="C157" s="33" t="s">
        <v>21</v>
      </c>
      <c r="D157" s="1"/>
      <c r="E157" s="13"/>
      <c r="F157" s="2"/>
    </row>
    <row r="158" spans="1:6" ht="15.75" thickBot="1" x14ac:dyDescent="0.3">
      <c r="A158" s="3"/>
      <c r="B158" s="28" t="s">
        <v>20</v>
      </c>
      <c r="C158" s="44"/>
      <c r="D158" s="45"/>
      <c r="E158" s="45"/>
      <c r="F158" s="46"/>
    </row>
    <row r="159" spans="1:6" ht="15.75" thickBot="1" x14ac:dyDescent="0.3">
      <c r="A159" s="3"/>
      <c r="B159" s="1"/>
      <c r="C159" s="25" t="s">
        <v>0</v>
      </c>
      <c r="D159" s="25" t="s">
        <v>1</v>
      </c>
      <c r="E159" s="25" t="s">
        <v>2</v>
      </c>
      <c r="F159" s="26" t="s">
        <v>3</v>
      </c>
    </row>
    <row r="160" spans="1:6" ht="15.75" thickBot="1" x14ac:dyDescent="0.3">
      <c r="A160" s="39" t="s">
        <v>15</v>
      </c>
      <c r="B160" s="48"/>
      <c r="C160" s="19"/>
      <c r="D160" s="19"/>
      <c r="E160" s="19"/>
      <c r="F160" s="14">
        <f>C160+D160+E160</f>
        <v>0</v>
      </c>
    </row>
    <row r="161" spans="1:6" x14ac:dyDescent="0.25">
      <c r="A161" s="39" t="s">
        <v>16</v>
      </c>
      <c r="B161" s="40"/>
      <c r="C161" s="15">
        <f>IF(F160,C160/F160,0)</f>
        <v>0</v>
      </c>
      <c r="D161" s="15">
        <f>IF(F160,D160/F160,0)</f>
        <v>0</v>
      </c>
      <c r="E161" s="15">
        <f>IF(F160,E160/F160,0)</f>
        <v>0</v>
      </c>
      <c r="F161" s="2"/>
    </row>
    <row r="162" spans="1:6" x14ac:dyDescent="0.25">
      <c r="A162" s="3"/>
      <c r="B162" s="1"/>
      <c r="C162" s="16"/>
      <c r="D162" s="16"/>
      <c r="E162" s="16"/>
      <c r="F162" s="2"/>
    </row>
    <row r="163" spans="1:6" ht="15.75" thickBot="1" x14ac:dyDescent="0.3">
      <c r="A163" s="3"/>
      <c r="B163" s="25" t="s">
        <v>19</v>
      </c>
      <c r="C163" s="25" t="s">
        <v>0</v>
      </c>
      <c r="D163" s="25" t="s">
        <v>1</v>
      </c>
      <c r="E163" s="25" t="s">
        <v>2</v>
      </c>
      <c r="F163" s="26" t="s">
        <v>3</v>
      </c>
    </row>
    <row r="164" spans="1:6" ht="15.75" thickBot="1" x14ac:dyDescent="0.3">
      <c r="A164" s="27" t="s">
        <v>11</v>
      </c>
      <c r="B164" s="19"/>
      <c r="C164" s="17">
        <f>B164*C161*'Daycare Center'!$C$6</f>
        <v>0</v>
      </c>
      <c r="D164" s="17">
        <f>B164*D161*'Daycare Center'!$D$6</f>
        <v>0</v>
      </c>
      <c r="E164" s="17">
        <f>B164*E161*'Daycare Center'!$E$6</f>
        <v>0</v>
      </c>
      <c r="F164" s="18">
        <f>C164+D164+E164</f>
        <v>0</v>
      </c>
    </row>
    <row r="165" spans="1:6" ht="15.75" thickBot="1" x14ac:dyDescent="0.3">
      <c r="A165" s="27" t="s">
        <v>12</v>
      </c>
      <c r="B165" s="19"/>
      <c r="C165" s="17">
        <f>B165*C161*'Daycare Center'!$C$7</f>
        <v>0</v>
      </c>
      <c r="D165" s="17">
        <f>B165*D161*'Daycare Center'!$D$7</f>
        <v>0</v>
      </c>
      <c r="E165" s="17">
        <f>B165*E161*'Daycare Center'!$E$7</f>
        <v>0</v>
      </c>
      <c r="F165" s="18">
        <f>C165+D165+E165</f>
        <v>0</v>
      </c>
    </row>
    <row r="166" spans="1:6" ht="15.75" thickBot="1" x14ac:dyDescent="0.3">
      <c r="A166" s="27" t="s">
        <v>13</v>
      </c>
      <c r="B166" s="19"/>
      <c r="C166" s="17">
        <f>B166*C161*'Daycare Center'!$C$8</f>
        <v>0</v>
      </c>
      <c r="D166" s="17">
        <f>B166*D161*'Daycare Center'!$D$8</f>
        <v>0</v>
      </c>
      <c r="E166" s="17">
        <f>B166*E161*'Daycare Center'!$E$8</f>
        <v>0</v>
      </c>
      <c r="F166" s="18">
        <f>C166+D166+E166</f>
        <v>0</v>
      </c>
    </row>
    <row r="167" spans="1:6" ht="15.75" thickBot="1" x14ac:dyDescent="0.3">
      <c r="A167" s="27" t="s">
        <v>14</v>
      </c>
      <c r="B167" s="19"/>
      <c r="C167" s="17">
        <f>B167*C161*'Daycare Center'!$C$9</f>
        <v>0</v>
      </c>
      <c r="D167" s="17">
        <f>B167*D161*'Daycare Center'!$D$9</f>
        <v>0</v>
      </c>
      <c r="E167" s="17">
        <f>B167*E161*'Daycare Center'!$E$9</f>
        <v>0</v>
      </c>
      <c r="F167" s="18">
        <f>C167+D167+E167</f>
        <v>0</v>
      </c>
    </row>
    <row r="168" spans="1:6" x14ac:dyDescent="0.25">
      <c r="A168" s="27"/>
      <c r="B168" s="29"/>
      <c r="C168" s="13"/>
      <c r="D168" s="13"/>
      <c r="E168" s="13"/>
      <c r="F168" s="30"/>
    </row>
    <row r="169" spans="1:6" ht="15.75" thickBot="1" x14ac:dyDescent="0.3">
      <c r="A169" s="27"/>
      <c r="B169" s="29"/>
      <c r="C169" s="13"/>
      <c r="D169" s="51" t="s">
        <v>18</v>
      </c>
      <c r="E169" s="51"/>
      <c r="F169" s="52"/>
    </row>
    <row r="170" spans="1:6" ht="15.75" thickBot="1" x14ac:dyDescent="0.3">
      <c r="A170" s="3"/>
      <c r="B170" s="1"/>
      <c r="C170" s="1"/>
      <c r="D170" s="1"/>
      <c r="E170" s="19"/>
      <c r="F170" s="2"/>
    </row>
    <row r="171" spans="1:6" ht="15.75" thickBot="1" x14ac:dyDescent="0.3">
      <c r="A171" s="3"/>
      <c r="B171" s="25" t="s">
        <v>4</v>
      </c>
      <c r="C171" s="17">
        <f>F164+F165+F166+F167</f>
        <v>0</v>
      </c>
      <c r="D171" s="49" t="s">
        <v>6</v>
      </c>
      <c r="E171" s="49"/>
      <c r="F171" s="50"/>
    </row>
    <row r="172" spans="1:6" ht="15.75" thickBot="1" x14ac:dyDescent="0.3">
      <c r="A172" s="27" t="s">
        <v>7</v>
      </c>
      <c r="B172" s="32" t="s">
        <v>22</v>
      </c>
      <c r="C172" s="17" t="b">
        <f>IF(B172="yes",'Daycare Center'!$F$6*(B165+B167))</f>
        <v>0</v>
      </c>
      <c r="D172" s="1"/>
      <c r="E172" s="19"/>
      <c r="F172" s="2"/>
    </row>
    <row r="173" spans="1:6" x14ac:dyDescent="0.25">
      <c r="A173" s="3"/>
      <c r="B173" s="25" t="s">
        <v>5</v>
      </c>
      <c r="C173" s="17">
        <f>(E170*4.5*E172)*(C171+C172)</f>
        <v>0</v>
      </c>
      <c r="D173" s="1"/>
      <c r="E173" s="1"/>
      <c r="F173" s="2"/>
    </row>
    <row r="174" spans="1:6" ht="15.75" thickBot="1" x14ac:dyDescent="0.3">
      <c r="A174" s="5"/>
      <c r="B174" s="6"/>
      <c r="C174" s="6"/>
      <c r="D174" s="6"/>
      <c r="E174" s="6"/>
      <c r="F174" s="8"/>
    </row>
    <row r="180" spans="1:6" ht="15.75" thickBot="1" x14ac:dyDescent="0.3"/>
    <row r="181" spans="1:6" x14ac:dyDescent="0.25">
      <c r="A181" s="9"/>
      <c r="B181" s="10"/>
      <c r="C181" s="11"/>
      <c r="D181" s="11"/>
      <c r="E181" s="11"/>
      <c r="F181" s="12"/>
    </row>
    <row r="182" spans="1:6" ht="15.75" thickBot="1" x14ac:dyDescent="0.3">
      <c r="A182" s="3"/>
      <c r="B182" s="1"/>
      <c r="C182" s="33" t="s">
        <v>21</v>
      </c>
      <c r="D182" s="1"/>
      <c r="E182" s="13"/>
      <c r="F182" s="2"/>
    </row>
    <row r="183" spans="1:6" ht="15.75" thickBot="1" x14ac:dyDescent="0.3">
      <c r="A183" s="3"/>
      <c r="B183" s="28" t="s">
        <v>20</v>
      </c>
      <c r="C183" s="44"/>
      <c r="D183" s="45"/>
      <c r="E183" s="45"/>
      <c r="F183" s="46"/>
    </row>
    <row r="184" spans="1:6" ht="15.75" thickBot="1" x14ac:dyDescent="0.3">
      <c r="A184" s="3"/>
      <c r="B184" s="1"/>
      <c r="C184" s="25" t="s">
        <v>0</v>
      </c>
      <c r="D184" s="25" t="s">
        <v>1</v>
      </c>
      <c r="E184" s="25" t="s">
        <v>2</v>
      </c>
      <c r="F184" s="26" t="s">
        <v>3</v>
      </c>
    </row>
    <row r="185" spans="1:6" ht="15.75" thickBot="1" x14ac:dyDescent="0.3">
      <c r="A185" s="39" t="s">
        <v>15</v>
      </c>
      <c r="B185" s="48"/>
      <c r="C185" s="19"/>
      <c r="D185" s="19"/>
      <c r="E185" s="19"/>
      <c r="F185" s="14">
        <f>C185+D185+E185</f>
        <v>0</v>
      </c>
    </row>
    <row r="186" spans="1:6" x14ac:dyDescent="0.25">
      <c r="A186" s="39" t="s">
        <v>16</v>
      </c>
      <c r="B186" s="40"/>
      <c r="C186" s="15">
        <f>IF(F185,C185/F185,0)</f>
        <v>0</v>
      </c>
      <c r="D186" s="15">
        <f>IF(F185,D185/F185,0)</f>
        <v>0</v>
      </c>
      <c r="E186" s="15">
        <f>IF(F185,E185/F185,0)</f>
        <v>0</v>
      </c>
      <c r="F186" s="2"/>
    </row>
    <row r="187" spans="1:6" x14ac:dyDescent="0.25">
      <c r="A187" s="3"/>
      <c r="B187" s="1"/>
      <c r="C187" s="16"/>
      <c r="D187" s="16"/>
      <c r="E187" s="16"/>
      <c r="F187" s="2"/>
    </row>
    <row r="188" spans="1:6" ht="15.75" thickBot="1" x14ac:dyDescent="0.3">
      <c r="A188" s="3"/>
      <c r="B188" s="25" t="s">
        <v>19</v>
      </c>
      <c r="C188" s="25" t="s">
        <v>0</v>
      </c>
      <c r="D188" s="25" t="s">
        <v>1</v>
      </c>
      <c r="E188" s="25" t="s">
        <v>2</v>
      </c>
      <c r="F188" s="26" t="s">
        <v>3</v>
      </c>
    </row>
    <row r="189" spans="1:6" ht="15.75" thickBot="1" x14ac:dyDescent="0.3">
      <c r="A189" s="27" t="s">
        <v>11</v>
      </c>
      <c r="B189" s="19"/>
      <c r="C189" s="17">
        <f>B189*C186*'Daycare Center'!$C$6</f>
        <v>0</v>
      </c>
      <c r="D189" s="17">
        <f>B189*D186*'Daycare Center'!$D$6</f>
        <v>0</v>
      </c>
      <c r="E189" s="17">
        <f>B189*E186*'Daycare Center'!$E$6</f>
        <v>0</v>
      </c>
      <c r="F189" s="18">
        <f>C189+D189+E189</f>
        <v>0</v>
      </c>
    </row>
    <row r="190" spans="1:6" ht="15.75" thickBot="1" x14ac:dyDescent="0.3">
      <c r="A190" s="27" t="s">
        <v>12</v>
      </c>
      <c r="B190" s="19"/>
      <c r="C190" s="17">
        <f>B190*C186*'Daycare Center'!$C$7</f>
        <v>0</v>
      </c>
      <c r="D190" s="17">
        <f>B190*D186*'Daycare Center'!$D$7</f>
        <v>0</v>
      </c>
      <c r="E190" s="17">
        <f>B190*E186*'Daycare Center'!$E$7</f>
        <v>0</v>
      </c>
      <c r="F190" s="18">
        <f>C190+D190+E190</f>
        <v>0</v>
      </c>
    </row>
    <row r="191" spans="1:6" ht="15.75" thickBot="1" x14ac:dyDescent="0.3">
      <c r="A191" s="27" t="s">
        <v>13</v>
      </c>
      <c r="B191" s="19"/>
      <c r="C191" s="17">
        <f>B191*C186*'Daycare Center'!$C$8</f>
        <v>0</v>
      </c>
      <c r="D191" s="17">
        <f>B191*D186*'Daycare Center'!$D$8</f>
        <v>0</v>
      </c>
      <c r="E191" s="17">
        <f>B191*E186*'Daycare Center'!$E$8</f>
        <v>0</v>
      </c>
      <c r="F191" s="18">
        <f>C191+D191+E191</f>
        <v>0</v>
      </c>
    </row>
    <row r="192" spans="1:6" ht="15.75" thickBot="1" x14ac:dyDescent="0.3">
      <c r="A192" s="27" t="s">
        <v>14</v>
      </c>
      <c r="B192" s="19"/>
      <c r="C192" s="17">
        <f>B192*C186*'Daycare Center'!$C$9</f>
        <v>0</v>
      </c>
      <c r="D192" s="17">
        <f>B192*D186*'Daycare Center'!$D$9</f>
        <v>0</v>
      </c>
      <c r="E192" s="17">
        <f>B192*E186*'Daycare Center'!$E$9</f>
        <v>0</v>
      </c>
      <c r="F192" s="18">
        <f>C192+D192+E192</f>
        <v>0</v>
      </c>
    </row>
    <row r="193" spans="1:6" x14ac:dyDescent="0.25">
      <c r="A193" s="27"/>
      <c r="B193" s="29"/>
      <c r="C193" s="13"/>
      <c r="D193" s="13"/>
      <c r="E193" s="13"/>
      <c r="F193" s="30"/>
    </row>
    <row r="194" spans="1:6" ht="15.75" thickBot="1" x14ac:dyDescent="0.3">
      <c r="A194" s="27"/>
      <c r="B194" s="29"/>
      <c r="C194" s="13"/>
      <c r="D194" s="51" t="s">
        <v>18</v>
      </c>
      <c r="E194" s="51"/>
      <c r="F194" s="52"/>
    </row>
    <row r="195" spans="1:6" ht="15.75" thickBot="1" x14ac:dyDescent="0.3">
      <c r="A195" s="3"/>
      <c r="B195" s="1"/>
      <c r="C195" s="1"/>
      <c r="D195" s="1"/>
      <c r="E195" s="19"/>
      <c r="F195" s="2"/>
    </row>
    <row r="196" spans="1:6" ht="15.75" thickBot="1" x14ac:dyDescent="0.3">
      <c r="A196" s="3"/>
      <c r="B196" s="25" t="s">
        <v>4</v>
      </c>
      <c r="C196" s="17">
        <f>F189+F190+F191+F192</f>
        <v>0</v>
      </c>
      <c r="D196" s="49" t="s">
        <v>6</v>
      </c>
      <c r="E196" s="49"/>
      <c r="F196" s="50"/>
    </row>
    <row r="197" spans="1:6" ht="15.75" thickBot="1" x14ac:dyDescent="0.3">
      <c r="A197" s="27" t="s">
        <v>7</v>
      </c>
      <c r="B197" s="32" t="s">
        <v>22</v>
      </c>
      <c r="C197" s="17" t="b">
        <f>IF(B197="yes",'Daycare Center'!$F$6*(B190+B192))</f>
        <v>0</v>
      </c>
      <c r="D197" s="1"/>
      <c r="E197" s="19"/>
      <c r="F197" s="2"/>
    </row>
    <row r="198" spans="1:6" x14ac:dyDescent="0.25">
      <c r="A198" s="3"/>
      <c r="B198" s="25" t="s">
        <v>5</v>
      </c>
      <c r="C198" s="17">
        <f>(E195*4.5*E197)*(C196+C197)</f>
        <v>0</v>
      </c>
      <c r="D198" s="1"/>
      <c r="E198" s="1"/>
      <c r="F198" s="2"/>
    </row>
    <row r="199" spans="1:6" ht="15.75" thickBot="1" x14ac:dyDescent="0.3">
      <c r="A199" s="5"/>
      <c r="B199" s="6"/>
      <c r="C199" s="6"/>
      <c r="D199" s="6"/>
      <c r="E199" s="6"/>
      <c r="F199" s="8"/>
    </row>
    <row r="200" spans="1:6" ht="15.75" thickBot="1" x14ac:dyDescent="0.3"/>
    <row r="201" spans="1:6" x14ac:dyDescent="0.25">
      <c r="A201" s="9"/>
      <c r="B201" s="10"/>
      <c r="C201" s="11"/>
      <c r="D201" s="11"/>
      <c r="E201" s="11"/>
      <c r="F201" s="12"/>
    </row>
    <row r="202" spans="1:6" ht="15.75" thickBot="1" x14ac:dyDescent="0.3">
      <c r="A202" s="3"/>
      <c r="B202" s="1"/>
      <c r="C202" s="33" t="s">
        <v>21</v>
      </c>
      <c r="D202" s="1"/>
      <c r="E202" s="13"/>
      <c r="F202" s="2"/>
    </row>
    <row r="203" spans="1:6" ht="15.75" thickBot="1" x14ac:dyDescent="0.3">
      <c r="A203" s="3"/>
      <c r="B203" s="28" t="s">
        <v>20</v>
      </c>
      <c r="C203" s="44"/>
      <c r="D203" s="45"/>
      <c r="E203" s="45"/>
      <c r="F203" s="46"/>
    </row>
    <row r="204" spans="1:6" ht="15.75" thickBot="1" x14ac:dyDescent="0.3">
      <c r="A204" s="3"/>
      <c r="B204" s="1"/>
      <c r="C204" s="25" t="s">
        <v>0</v>
      </c>
      <c r="D204" s="25" t="s">
        <v>1</v>
      </c>
      <c r="E204" s="25" t="s">
        <v>2</v>
      </c>
      <c r="F204" s="26" t="s">
        <v>3</v>
      </c>
    </row>
    <row r="205" spans="1:6" ht="15.75" thickBot="1" x14ac:dyDescent="0.3">
      <c r="A205" s="39" t="s">
        <v>15</v>
      </c>
      <c r="B205" s="48"/>
      <c r="C205" s="19"/>
      <c r="D205" s="19"/>
      <c r="E205" s="19"/>
      <c r="F205" s="14">
        <f>C205+D205+E205</f>
        <v>0</v>
      </c>
    </row>
    <row r="206" spans="1:6" x14ac:dyDescent="0.25">
      <c r="A206" s="39" t="s">
        <v>16</v>
      </c>
      <c r="B206" s="40"/>
      <c r="C206" s="15">
        <f>IF(F205,C205/F205,0)</f>
        <v>0</v>
      </c>
      <c r="D206" s="15">
        <f>IF(F205,D205/F205,0)</f>
        <v>0</v>
      </c>
      <c r="E206" s="15">
        <f>IF(F205,E205/F205,0)</f>
        <v>0</v>
      </c>
      <c r="F206" s="2"/>
    </row>
    <row r="207" spans="1:6" x14ac:dyDescent="0.25">
      <c r="A207" s="3"/>
      <c r="B207" s="1"/>
      <c r="C207" s="16"/>
      <c r="D207" s="16"/>
      <c r="E207" s="16"/>
      <c r="F207" s="2"/>
    </row>
    <row r="208" spans="1:6" ht="15.75" thickBot="1" x14ac:dyDescent="0.3">
      <c r="A208" s="3"/>
      <c r="B208" s="25" t="s">
        <v>19</v>
      </c>
      <c r="C208" s="25" t="s">
        <v>0</v>
      </c>
      <c r="D208" s="25" t="s">
        <v>1</v>
      </c>
      <c r="E208" s="25" t="s">
        <v>2</v>
      </c>
      <c r="F208" s="26" t="s">
        <v>3</v>
      </c>
    </row>
    <row r="209" spans="1:6" ht="15.75" thickBot="1" x14ac:dyDescent="0.3">
      <c r="A209" s="27" t="s">
        <v>11</v>
      </c>
      <c r="B209" s="19"/>
      <c r="C209" s="17">
        <f>B209*C206*'Daycare Center'!$C$6</f>
        <v>0</v>
      </c>
      <c r="D209" s="17">
        <f>B209*D206*'Daycare Center'!$D$6</f>
        <v>0</v>
      </c>
      <c r="E209" s="17">
        <f>B209*E206*'Daycare Center'!$E$6</f>
        <v>0</v>
      </c>
      <c r="F209" s="18">
        <f>C209+D209+E209</f>
        <v>0</v>
      </c>
    </row>
    <row r="210" spans="1:6" ht="15.75" thickBot="1" x14ac:dyDescent="0.3">
      <c r="A210" s="27" t="s">
        <v>12</v>
      </c>
      <c r="B210" s="19"/>
      <c r="C210" s="17">
        <f>B210*C206*'Daycare Center'!$C$7</f>
        <v>0</v>
      </c>
      <c r="D210" s="17">
        <f>B210*D206*'Daycare Center'!$D$7</f>
        <v>0</v>
      </c>
      <c r="E210" s="17">
        <f>B210*E206*'Daycare Center'!$E$7</f>
        <v>0</v>
      </c>
      <c r="F210" s="18">
        <f>C210+D210+E210</f>
        <v>0</v>
      </c>
    </row>
    <row r="211" spans="1:6" ht="15.75" thickBot="1" x14ac:dyDescent="0.3">
      <c r="A211" s="27" t="s">
        <v>13</v>
      </c>
      <c r="B211" s="19"/>
      <c r="C211" s="17">
        <f>B211*C206*'Daycare Center'!$C$8</f>
        <v>0</v>
      </c>
      <c r="D211" s="17">
        <f>B211*D206*'Daycare Center'!$D$8</f>
        <v>0</v>
      </c>
      <c r="E211" s="17">
        <f>B211*E206*'Daycare Center'!$E$8</f>
        <v>0</v>
      </c>
      <c r="F211" s="18">
        <f>C211+D211+E211</f>
        <v>0</v>
      </c>
    </row>
    <row r="212" spans="1:6" ht="15.75" thickBot="1" x14ac:dyDescent="0.3">
      <c r="A212" s="27" t="s">
        <v>14</v>
      </c>
      <c r="B212" s="19"/>
      <c r="C212" s="17">
        <f>B212*C206*'Daycare Center'!$C$9</f>
        <v>0</v>
      </c>
      <c r="D212" s="17">
        <f>B212*D206*'Daycare Center'!$D$9</f>
        <v>0</v>
      </c>
      <c r="E212" s="17">
        <f>B212*E206*'Daycare Center'!$E$9</f>
        <v>0</v>
      </c>
      <c r="F212" s="18">
        <f>C212+D212+E212</f>
        <v>0</v>
      </c>
    </row>
    <row r="213" spans="1:6" x14ac:dyDescent="0.25">
      <c r="A213" s="27"/>
      <c r="B213" s="29"/>
      <c r="C213" s="13"/>
      <c r="D213" s="13"/>
      <c r="E213" s="13"/>
      <c r="F213" s="30"/>
    </row>
    <row r="214" spans="1:6" ht="15.75" thickBot="1" x14ac:dyDescent="0.3">
      <c r="A214" s="27"/>
      <c r="B214" s="29"/>
      <c r="C214" s="13"/>
      <c r="D214" s="51" t="s">
        <v>18</v>
      </c>
      <c r="E214" s="51"/>
      <c r="F214" s="52"/>
    </row>
    <row r="215" spans="1:6" ht="15.75" thickBot="1" x14ac:dyDescent="0.3">
      <c r="A215" s="3"/>
      <c r="B215" s="1"/>
      <c r="C215" s="1"/>
      <c r="D215" s="1"/>
      <c r="E215" s="19"/>
      <c r="F215" s="2"/>
    </row>
    <row r="216" spans="1:6" ht="15.75" thickBot="1" x14ac:dyDescent="0.3">
      <c r="A216" s="3"/>
      <c r="B216" s="25" t="s">
        <v>4</v>
      </c>
      <c r="C216" s="17">
        <f>F209+F210+F211+F212</f>
        <v>0</v>
      </c>
      <c r="D216" s="49" t="s">
        <v>6</v>
      </c>
      <c r="E216" s="49"/>
      <c r="F216" s="50"/>
    </row>
    <row r="217" spans="1:6" ht="15.75" thickBot="1" x14ac:dyDescent="0.3">
      <c r="A217" s="27" t="s">
        <v>7</v>
      </c>
      <c r="B217" s="32" t="s">
        <v>22</v>
      </c>
      <c r="C217" s="17" t="b">
        <f>IF(B217="yes",'Daycare Center'!$F$6*(B210+B212))</f>
        <v>0</v>
      </c>
      <c r="D217" s="1"/>
      <c r="E217" s="19"/>
      <c r="F217" s="2"/>
    </row>
    <row r="218" spans="1:6" x14ac:dyDescent="0.25">
      <c r="A218" s="3"/>
      <c r="B218" s="25" t="s">
        <v>5</v>
      </c>
      <c r="C218" s="17">
        <f>(E215*4.5*E217)*(C216+C217)</f>
        <v>0</v>
      </c>
      <c r="D218" s="1"/>
      <c r="E218" s="1"/>
      <c r="F218" s="2"/>
    </row>
    <row r="219" spans="1:6" ht="15.75" thickBot="1" x14ac:dyDescent="0.3">
      <c r="A219" s="5"/>
      <c r="B219" s="6"/>
      <c r="C219" s="6"/>
      <c r="D219" s="6"/>
      <c r="E219" s="6"/>
      <c r="F219" s="8"/>
    </row>
    <row r="225" spans="1:6" ht="15.75" thickBot="1" x14ac:dyDescent="0.3"/>
    <row r="226" spans="1:6" x14ac:dyDescent="0.25">
      <c r="A226" s="9"/>
      <c r="B226" s="10"/>
      <c r="C226" s="11"/>
      <c r="D226" s="11"/>
      <c r="E226" s="11"/>
      <c r="F226" s="12"/>
    </row>
    <row r="227" spans="1:6" ht="15.75" thickBot="1" x14ac:dyDescent="0.3">
      <c r="A227" s="3"/>
      <c r="B227" s="1"/>
      <c r="C227" s="33" t="s">
        <v>21</v>
      </c>
      <c r="D227" s="1"/>
      <c r="E227" s="13"/>
      <c r="F227" s="2"/>
    </row>
    <row r="228" spans="1:6" ht="15.75" thickBot="1" x14ac:dyDescent="0.3">
      <c r="A228" s="3"/>
      <c r="B228" s="28" t="s">
        <v>20</v>
      </c>
      <c r="C228" s="44"/>
      <c r="D228" s="45"/>
      <c r="E228" s="45"/>
      <c r="F228" s="46"/>
    </row>
    <row r="229" spans="1:6" ht="15.75" thickBot="1" x14ac:dyDescent="0.3">
      <c r="A229" s="3"/>
      <c r="B229" s="1"/>
      <c r="C229" s="25" t="s">
        <v>0</v>
      </c>
      <c r="D229" s="25" t="s">
        <v>1</v>
      </c>
      <c r="E229" s="25" t="s">
        <v>2</v>
      </c>
      <c r="F229" s="26" t="s">
        <v>3</v>
      </c>
    </row>
    <row r="230" spans="1:6" ht="15.75" thickBot="1" x14ac:dyDescent="0.3">
      <c r="A230" s="39" t="s">
        <v>15</v>
      </c>
      <c r="B230" s="48"/>
      <c r="C230" s="19"/>
      <c r="D230" s="19"/>
      <c r="E230" s="19"/>
      <c r="F230" s="14">
        <f>C230+D230+E230</f>
        <v>0</v>
      </c>
    </row>
    <row r="231" spans="1:6" x14ac:dyDescent="0.25">
      <c r="A231" s="39" t="s">
        <v>16</v>
      </c>
      <c r="B231" s="40"/>
      <c r="C231" s="15">
        <f>IF(F230,C230/F230,0)</f>
        <v>0</v>
      </c>
      <c r="D231" s="15">
        <f>IF(F230,D230/F230,0)</f>
        <v>0</v>
      </c>
      <c r="E231" s="15">
        <f>IF(F230,E230/F230,0)</f>
        <v>0</v>
      </c>
      <c r="F231" s="2"/>
    </row>
    <row r="232" spans="1:6" x14ac:dyDescent="0.25">
      <c r="A232" s="3"/>
      <c r="B232" s="1"/>
      <c r="C232" s="16"/>
      <c r="D232" s="16"/>
      <c r="E232" s="16"/>
      <c r="F232" s="2"/>
    </row>
    <row r="233" spans="1:6" ht="15.75" thickBot="1" x14ac:dyDescent="0.3">
      <c r="A233" s="3"/>
      <c r="B233" s="25" t="s">
        <v>19</v>
      </c>
      <c r="C233" s="25" t="s">
        <v>0</v>
      </c>
      <c r="D233" s="25" t="s">
        <v>1</v>
      </c>
      <c r="E233" s="25" t="s">
        <v>2</v>
      </c>
      <c r="F233" s="26" t="s">
        <v>3</v>
      </c>
    </row>
    <row r="234" spans="1:6" ht="15.75" thickBot="1" x14ac:dyDescent="0.3">
      <c r="A234" s="27" t="s">
        <v>11</v>
      </c>
      <c r="B234" s="19"/>
      <c r="C234" s="17">
        <f>B234*C231*'Daycare Center'!$C$6</f>
        <v>0</v>
      </c>
      <c r="D234" s="17">
        <f>B234*D231*'Daycare Center'!$D$6</f>
        <v>0</v>
      </c>
      <c r="E234" s="17">
        <f>B234*E231*'Daycare Center'!$E$6</f>
        <v>0</v>
      </c>
      <c r="F234" s="18">
        <f>C234+D234+E234</f>
        <v>0</v>
      </c>
    </row>
    <row r="235" spans="1:6" ht="15.75" thickBot="1" x14ac:dyDescent="0.3">
      <c r="A235" s="27" t="s">
        <v>12</v>
      </c>
      <c r="B235" s="19"/>
      <c r="C235" s="17">
        <f>B235*C231*'Daycare Center'!$C$7</f>
        <v>0</v>
      </c>
      <c r="D235" s="17">
        <f>B235*D231*'Daycare Center'!$D$7</f>
        <v>0</v>
      </c>
      <c r="E235" s="17">
        <f>B235*E231*'Daycare Center'!$E$7</f>
        <v>0</v>
      </c>
      <c r="F235" s="18">
        <f>C235+D235+E235</f>
        <v>0</v>
      </c>
    </row>
    <row r="236" spans="1:6" ht="15.75" thickBot="1" x14ac:dyDescent="0.3">
      <c r="A236" s="27" t="s">
        <v>13</v>
      </c>
      <c r="B236" s="19"/>
      <c r="C236" s="17">
        <f>B236*C231*'Daycare Center'!$C$8</f>
        <v>0</v>
      </c>
      <c r="D236" s="17">
        <f>B236*D231*'Daycare Center'!$D$8</f>
        <v>0</v>
      </c>
      <c r="E236" s="17">
        <f>B236*E231*'Daycare Center'!$E$8</f>
        <v>0</v>
      </c>
      <c r="F236" s="18">
        <f>C236+D236+E236</f>
        <v>0</v>
      </c>
    </row>
    <row r="237" spans="1:6" ht="15.75" thickBot="1" x14ac:dyDescent="0.3">
      <c r="A237" s="27" t="s">
        <v>14</v>
      </c>
      <c r="B237" s="19"/>
      <c r="C237" s="17">
        <f>B237*C231*'Daycare Center'!$C$9</f>
        <v>0</v>
      </c>
      <c r="D237" s="17">
        <f>B237*D231*'Daycare Center'!$D$9</f>
        <v>0</v>
      </c>
      <c r="E237" s="17">
        <f>B237*E231*'Daycare Center'!$E$9</f>
        <v>0</v>
      </c>
      <c r="F237" s="18">
        <f>C237+D237+E237</f>
        <v>0</v>
      </c>
    </row>
    <row r="238" spans="1:6" x14ac:dyDescent="0.25">
      <c r="A238" s="27"/>
      <c r="B238" s="29"/>
      <c r="C238" s="13"/>
      <c r="D238" s="13"/>
      <c r="E238" s="13"/>
      <c r="F238" s="30"/>
    </row>
    <row r="239" spans="1:6" ht="15.75" thickBot="1" x14ac:dyDescent="0.3">
      <c r="A239" s="27"/>
      <c r="B239" s="29"/>
      <c r="C239" s="13"/>
      <c r="D239" s="51" t="s">
        <v>18</v>
      </c>
      <c r="E239" s="51"/>
      <c r="F239" s="52"/>
    </row>
    <row r="240" spans="1:6" ht="15.75" thickBot="1" x14ac:dyDescent="0.3">
      <c r="A240" s="3"/>
      <c r="B240" s="1"/>
      <c r="C240" s="1"/>
      <c r="D240" s="1"/>
      <c r="E240" s="19"/>
      <c r="F240" s="2"/>
    </row>
    <row r="241" spans="1:6" ht="15.75" thickBot="1" x14ac:dyDescent="0.3">
      <c r="A241" s="3"/>
      <c r="B241" s="25" t="s">
        <v>4</v>
      </c>
      <c r="C241" s="17">
        <f>F234+F235+F236+F237</f>
        <v>0</v>
      </c>
      <c r="D241" s="49" t="s">
        <v>6</v>
      </c>
      <c r="E241" s="49"/>
      <c r="F241" s="50"/>
    </row>
    <row r="242" spans="1:6" ht="15.75" thickBot="1" x14ac:dyDescent="0.3">
      <c r="A242" s="27" t="s">
        <v>7</v>
      </c>
      <c r="B242" s="32" t="s">
        <v>22</v>
      </c>
      <c r="C242" s="17" t="b">
        <f>IF(B242="yes",'Daycare Center'!$F$6*(B235+B237))</f>
        <v>0</v>
      </c>
      <c r="D242" s="1"/>
      <c r="E242" s="19"/>
      <c r="F242" s="2"/>
    </row>
    <row r="243" spans="1:6" x14ac:dyDescent="0.25">
      <c r="A243" s="3"/>
      <c r="B243" s="25" t="s">
        <v>5</v>
      </c>
      <c r="C243" s="17">
        <f>(E240*4.5*E242)*(C241+C242)</f>
        <v>0</v>
      </c>
      <c r="D243" s="1"/>
      <c r="E243" s="1"/>
      <c r="F243" s="2"/>
    </row>
    <row r="244" spans="1:6" ht="15.75" thickBot="1" x14ac:dyDescent="0.3">
      <c r="A244" s="5"/>
      <c r="B244" s="6"/>
      <c r="C244" s="6"/>
      <c r="D244" s="6"/>
      <c r="E244" s="6"/>
      <c r="F244" s="8"/>
    </row>
    <row r="245" spans="1:6" ht="15.75" thickBot="1" x14ac:dyDescent="0.3"/>
    <row r="246" spans="1:6" x14ac:dyDescent="0.25">
      <c r="A246" s="9"/>
      <c r="B246" s="10"/>
      <c r="C246" s="11"/>
      <c r="D246" s="11"/>
      <c r="E246" s="11"/>
      <c r="F246" s="12"/>
    </row>
    <row r="247" spans="1:6" ht="15.75" thickBot="1" x14ac:dyDescent="0.3">
      <c r="A247" s="3"/>
      <c r="B247" s="1"/>
      <c r="C247" s="33" t="s">
        <v>21</v>
      </c>
      <c r="D247" s="1"/>
      <c r="E247" s="13"/>
      <c r="F247" s="2"/>
    </row>
    <row r="248" spans="1:6" ht="15.75" thickBot="1" x14ac:dyDescent="0.3">
      <c r="A248" s="3"/>
      <c r="B248" s="28" t="s">
        <v>20</v>
      </c>
      <c r="C248" s="44"/>
      <c r="D248" s="45"/>
      <c r="E248" s="45"/>
      <c r="F248" s="46"/>
    </row>
    <row r="249" spans="1:6" ht="15.75" thickBot="1" x14ac:dyDescent="0.3">
      <c r="A249" s="3"/>
      <c r="B249" s="1"/>
      <c r="C249" s="25" t="s">
        <v>0</v>
      </c>
      <c r="D249" s="25" t="s">
        <v>1</v>
      </c>
      <c r="E249" s="25" t="s">
        <v>2</v>
      </c>
      <c r="F249" s="26" t="s">
        <v>3</v>
      </c>
    </row>
    <row r="250" spans="1:6" ht="15.75" thickBot="1" x14ac:dyDescent="0.3">
      <c r="A250" s="39" t="s">
        <v>15</v>
      </c>
      <c r="B250" s="48"/>
      <c r="C250" s="19"/>
      <c r="D250" s="19"/>
      <c r="E250" s="19"/>
      <c r="F250" s="14">
        <f>C250+D250+E250</f>
        <v>0</v>
      </c>
    </row>
    <row r="251" spans="1:6" x14ac:dyDescent="0.25">
      <c r="A251" s="39" t="s">
        <v>16</v>
      </c>
      <c r="B251" s="40"/>
      <c r="C251" s="15">
        <f>IF(F250,C250/F250,0)</f>
        <v>0</v>
      </c>
      <c r="D251" s="15">
        <f>IF(F250,D250/F250,0)</f>
        <v>0</v>
      </c>
      <c r="E251" s="15">
        <f>IF(F250,E250/F250,0)</f>
        <v>0</v>
      </c>
      <c r="F251" s="2"/>
    </row>
    <row r="252" spans="1:6" x14ac:dyDescent="0.25">
      <c r="A252" s="3"/>
      <c r="B252" s="1"/>
      <c r="C252" s="16"/>
      <c r="D252" s="16"/>
      <c r="E252" s="16"/>
      <c r="F252" s="2"/>
    </row>
    <row r="253" spans="1:6" ht="15.75" thickBot="1" x14ac:dyDescent="0.3">
      <c r="A253" s="3"/>
      <c r="B253" s="25" t="s">
        <v>19</v>
      </c>
      <c r="C253" s="25" t="s">
        <v>0</v>
      </c>
      <c r="D253" s="25" t="s">
        <v>1</v>
      </c>
      <c r="E253" s="25" t="s">
        <v>2</v>
      </c>
      <c r="F253" s="26" t="s">
        <v>3</v>
      </c>
    </row>
    <row r="254" spans="1:6" ht="15.75" thickBot="1" x14ac:dyDescent="0.3">
      <c r="A254" s="27" t="s">
        <v>11</v>
      </c>
      <c r="B254" s="19"/>
      <c r="C254" s="17">
        <f>B254*C251*'Daycare Center'!$C$6</f>
        <v>0</v>
      </c>
      <c r="D254" s="17">
        <f>B254*D251*'Daycare Center'!$D$6</f>
        <v>0</v>
      </c>
      <c r="E254" s="17">
        <f>B254*E251*'Daycare Center'!$E$6</f>
        <v>0</v>
      </c>
      <c r="F254" s="18">
        <f>C254+D254+E254</f>
        <v>0</v>
      </c>
    </row>
    <row r="255" spans="1:6" ht="15.75" thickBot="1" x14ac:dyDescent="0.3">
      <c r="A255" s="27" t="s">
        <v>12</v>
      </c>
      <c r="B255" s="19"/>
      <c r="C255" s="17">
        <f>B255*C251*'Daycare Center'!$C$7</f>
        <v>0</v>
      </c>
      <c r="D255" s="17">
        <f>B255*D251*'Daycare Center'!$D$7</f>
        <v>0</v>
      </c>
      <c r="E255" s="17">
        <f>B255*E251*'Daycare Center'!$E$7</f>
        <v>0</v>
      </c>
      <c r="F255" s="18">
        <f>C255+D255+E255</f>
        <v>0</v>
      </c>
    </row>
    <row r="256" spans="1:6" ht="15.75" thickBot="1" x14ac:dyDescent="0.3">
      <c r="A256" s="27" t="s">
        <v>13</v>
      </c>
      <c r="B256" s="19"/>
      <c r="C256" s="17">
        <f>B256*C251*'Daycare Center'!$C$8</f>
        <v>0</v>
      </c>
      <c r="D256" s="17">
        <f>B256*D251*'Daycare Center'!$D$8</f>
        <v>0</v>
      </c>
      <c r="E256" s="17">
        <f>B256*E251*'Daycare Center'!$E$8</f>
        <v>0</v>
      </c>
      <c r="F256" s="18">
        <f>C256+D256+E256</f>
        <v>0</v>
      </c>
    </row>
    <row r="257" spans="1:6" ht="15.75" thickBot="1" x14ac:dyDescent="0.3">
      <c r="A257" s="27" t="s">
        <v>14</v>
      </c>
      <c r="B257" s="19"/>
      <c r="C257" s="17">
        <f>B257*C251*'Daycare Center'!$C$9</f>
        <v>0</v>
      </c>
      <c r="D257" s="17">
        <f>B257*D251*'Daycare Center'!$D$9</f>
        <v>0</v>
      </c>
      <c r="E257" s="17">
        <f>B257*E251*'Daycare Center'!$E$9</f>
        <v>0</v>
      </c>
      <c r="F257" s="18">
        <f>C257+D257+E257</f>
        <v>0</v>
      </c>
    </row>
    <row r="258" spans="1:6" x14ac:dyDescent="0.25">
      <c r="A258" s="27"/>
      <c r="B258" s="29"/>
      <c r="C258" s="13"/>
      <c r="D258" s="13"/>
      <c r="E258" s="13"/>
      <c r="F258" s="30"/>
    </row>
    <row r="259" spans="1:6" ht="15.75" thickBot="1" x14ac:dyDescent="0.3">
      <c r="A259" s="27"/>
      <c r="B259" s="29"/>
      <c r="C259" s="13"/>
      <c r="D259" s="51" t="s">
        <v>18</v>
      </c>
      <c r="E259" s="51"/>
      <c r="F259" s="52"/>
    </row>
    <row r="260" spans="1:6" ht="15.75" thickBot="1" x14ac:dyDescent="0.3">
      <c r="A260" s="3"/>
      <c r="B260" s="1"/>
      <c r="C260" s="1"/>
      <c r="D260" s="1"/>
      <c r="E260" s="19"/>
      <c r="F260" s="2"/>
    </row>
    <row r="261" spans="1:6" ht="15.75" thickBot="1" x14ac:dyDescent="0.3">
      <c r="A261" s="3"/>
      <c r="B261" s="25" t="s">
        <v>4</v>
      </c>
      <c r="C261" s="17">
        <f>F254+F255+F256+F257</f>
        <v>0</v>
      </c>
      <c r="D261" s="49" t="s">
        <v>6</v>
      </c>
      <c r="E261" s="49"/>
      <c r="F261" s="50"/>
    </row>
    <row r="262" spans="1:6" ht="15.75" thickBot="1" x14ac:dyDescent="0.3">
      <c r="A262" s="27" t="s">
        <v>7</v>
      </c>
      <c r="B262" s="32" t="s">
        <v>22</v>
      </c>
      <c r="C262" s="17" t="b">
        <f>IF(B262="yes",'Daycare Center'!$F$6*(B255+B257))</f>
        <v>0</v>
      </c>
      <c r="D262" s="1"/>
      <c r="E262" s="19"/>
      <c r="F262" s="2"/>
    </row>
    <row r="263" spans="1:6" x14ac:dyDescent="0.25">
      <c r="A263" s="3"/>
      <c r="B263" s="25" t="s">
        <v>5</v>
      </c>
      <c r="C263" s="17">
        <f>(E260*4.5*E262)*(C261+C262)</f>
        <v>0</v>
      </c>
      <c r="D263" s="1"/>
      <c r="E263" s="1"/>
      <c r="F263" s="2"/>
    </row>
    <row r="264" spans="1:6" ht="15.75" thickBot="1" x14ac:dyDescent="0.3">
      <c r="A264" s="5"/>
      <c r="B264" s="6"/>
      <c r="C264" s="6"/>
      <c r="D264" s="6"/>
      <c r="E264" s="6"/>
      <c r="F264" s="8"/>
    </row>
    <row r="270" spans="1:6" ht="15.75" thickBot="1" x14ac:dyDescent="0.3"/>
    <row r="271" spans="1:6" x14ac:dyDescent="0.25">
      <c r="A271" s="9"/>
      <c r="B271" s="10"/>
      <c r="C271" s="11"/>
      <c r="D271" s="11"/>
      <c r="E271" s="11"/>
      <c r="F271" s="12"/>
    </row>
    <row r="272" spans="1:6" ht="15.75" thickBot="1" x14ac:dyDescent="0.3">
      <c r="A272" s="3"/>
      <c r="B272" s="1"/>
      <c r="C272" s="33" t="s">
        <v>21</v>
      </c>
      <c r="D272" s="1"/>
      <c r="E272" s="13"/>
      <c r="F272" s="2"/>
    </row>
    <row r="273" spans="1:6" ht="15.75" thickBot="1" x14ac:dyDescent="0.3">
      <c r="A273" s="3"/>
      <c r="B273" s="28" t="s">
        <v>20</v>
      </c>
      <c r="C273" s="44"/>
      <c r="D273" s="45"/>
      <c r="E273" s="45"/>
      <c r="F273" s="46"/>
    </row>
    <row r="274" spans="1:6" ht="15.75" thickBot="1" x14ac:dyDescent="0.3">
      <c r="A274" s="3"/>
      <c r="B274" s="1"/>
      <c r="C274" s="25" t="s">
        <v>0</v>
      </c>
      <c r="D274" s="25" t="s">
        <v>1</v>
      </c>
      <c r="E274" s="25" t="s">
        <v>2</v>
      </c>
      <c r="F274" s="26" t="s">
        <v>3</v>
      </c>
    </row>
    <row r="275" spans="1:6" ht="15.75" thickBot="1" x14ac:dyDescent="0.3">
      <c r="A275" s="39" t="s">
        <v>15</v>
      </c>
      <c r="B275" s="48"/>
      <c r="C275" s="19"/>
      <c r="D275" s="19"/>
      <c r="E275" s="19"/>
      <c r="F275" s="14">
        <f>C275+D275+E275</f>
        <v>0</v>
      </c>
    </row>
    <row r="276" spans="1:6" x14ac:dyDescent="0.25">
      <c r="A276" s="39" t="s">
        <v>16</v>
      </c>
      <c r="B276" s="40"/>
      <c r="C276" s="15">
        <f>IF(F275,C275/F275,0)</f>
        <v>0</v>
      </c>
      <c r="D276" s="15">
        <f>IF(F275,D275/F275,0)</f>
        <v>0</v>
      </c>
      <c r="E276" s="15">
        <f>IF(F275,E275/F275,0)</f>
        <v>0</v>
      </c>
      <c r="F276" s="2"/>
    </row>
    <row r="277" spans="1:6" x14ac:dyDescent="0.25">
      <c r="A277" s="3"/>
      <c r="B277" s="1"/>
      <c r="C277" s="16"/>
      <c r="D277" s="16"/>
      <c r="E277" s="16"/>
      <c r="F277" s="2"/>
    </row>
    <row r="278" spans="1:6" ht="15.75" thickBot="1" x14ac:dyDescent="0.3">
      <c r="A278" s="3"/>
      <c r="B278" s="25" t="s">
        <v>19</v>
      </c>
      <c r="C278" s="25" t="s">
        <v>0</v>
      </c>
      <c r="D278" s="25" t="s">
        <v>1</v>
      </c>
      <c r="E278" s="25" t="s">
        <v>2</v>
      </c>
      <c r="F278" s="26" t="s">
        <v>3</v>
      </c>
    </row>
    <row r="279" spans="1:6" ht="15.75" thickBot="1" x14ac:dyDescent="0.3">
      <c r="A279" s="27" t="s">
        <v>11</v>
      </c>
      <c r="B279" s="19"/>
      <c r="C279" s="17">
        <f>B279*C276*'Daycare Center'!$C$6</f>
        <v>0</v>
      </c>
      <c r="D279" s="17">
        <f>B279*D276*'Daycare Center'!$D$6</f>
        <v>0</v>
      </c>
      <c r="E279" s="17">
        <f>B279*E276*'Daycare Center'!$E$6</f>
        <v>0</v>
      </c>
      <c r="F279" s="18">
        <f>C279+D279+E279</f>
        <v>0</v>
      </c>
    </row>
    <row r="280" spans="1:6" ht="15.75" thickBot="1" x14ac:dyDescent="0.3">
      <c r="A280" s="27" t="s">
        <v>12</v>
      </c>
      <c r="B280" s="19"/>
      <c r="C280" s="17">
        <f>B280*C276*'Daycare Center'!$C$7</f>
        <v>0</v>
      </c>
      <c r="D280" s="17">
        <f>B280*D276*'Daycare Center'!$D$7</f>
        <v>0</v>
      </c>
      <c r="E280" s="17">
        <f>B280*E276*'Daycare Center'!$E$7</f>
        <v>0</v>
      </c>
      <c r="F280" s="18">
        <f>C280+D280+E280</f>
        <v>0</v>
      </c>
    </row>
    <row r="281" spans="1:6" ht="15.75" thickBot="1" x14ac:dyDescent="0.3">
      <c r="A281" s="27" t="s">
        <v>13</v>
      </c>
      <c r="B281" s="19"/>
      <c r="C281" s="17">
        <f>B281*C276*'Daycare Center'!$C$8</f>
        <v>0</v>
      </c>
      <c r="D281" s="17">
        <f>B281*D276*'Daycare Center'!$D$8</f>
        <v>0</v>
      </c>
      <c r="E281" s="17">
        <f>B281*E276*'Daycare Center'!$E$8</f>
        <v>0</v>
      </c>
      <c r="F281" s="18">
        <f>C281+D281+E281</f>
        <v>0</v>
      </c>
    </row>
    <row r="282" spans="1:6" ht="15.75" thickBot="1" x14ac:dyDescent="0.3">
      <c r="A282" s="27" t="s">
        <v>14</v>
      </c>
      <c r="B282" s="19"/>
      <c r="C282" s="17">
        <f>B282*C276*'Daycare Center'!$C$9</f>
        <v>0</v>
      </c>
      <c r="D282" s="17">
        <f>B282*D276*'Daycare Center'!$D$9</f>
        <v>0</v>
      </c>
      <c r="E282" s="17">
        <f>B282*E276*'Daycare Center'!$E$9</f>
        <v>0</v>
      </c>
      <c r="F282" s="18">
        <f>C282+D282+E282</f>
        <v>0</v>
      </c>
    </row>
    <row r="283" spans="1:6" x14ac:dyDescent="0.25">
      <c r="A283" s="27"/>
      <c r="B283" s="29"/>
      <c r="C283" s="13"/>
      <c r="D283" s="13"/>
      <c r="E283" s="13"/>
      <c r="F283" s="30"/>
    </row>
    <row r="284" spans="1:6" ht="15.75" thickBot="1" x14ac:dyDescent="0.3">
      <c r="A284" s="27"/>
      <c r="B284" s="29"/>
      <c r="C284" s="13"/>
      <c r="D284" s="51" t="s">
        <v>18</v>
      </c>
      <c r="E284" s="51"/>
      <c r="F284" s="52"/>
    </row>
    <row r="285" spans="1:6" ht="15.75" thickBot="1" x14ac:dyDescent="0.3">
      <c r="A285" s="3"/>
      <c r="B285" s="1"/>
      <c r="C285" s="1"/>
      <c r="D285" s="1"/>
      <c r="E285" s="19"/>
      <c r="F285" s="2"/>
    </row>
    <row r="286" spans="1:6" ht="15.75" thickBot="1" x14ac:dyDescent="0.3">
      <c r="A286" s="3"/>
      <c r="B286" s="25" t="s">
        <v>4</v>
      </c>
      <c r="C286" s="17">
        <f>F279+F280+F281+F282</f>
        <v>0</v>
      </c>
      <c r="D286" s="49" t="s">
        <v>6</v>
      </c>
      <c r="E286" s="49"/>
      <c r="F286" s="50"/>
    </row>
    <row r="287" spans="1:6" ht="15.75" thickBot="1" x14ac:dyDescent="0.3">
      <c r="A287" s="27" t="s">
        <v>7</v>
      </c>
      <c r="B287" s="32" t="s">
        <v>22</v>
      </c>
      <c r="C287" s="17" t="b">
        <f>IF(B287="yes",'Daycare Center'!$F$6*(B280+B282))</f>
        <v>0</v>
      </c>
      <c r="D287" s="1"/>
      <c r="E287" s="19"/>
      <c r="F287" s="2"/>
    </row>
    <row r="288" spans="1:6" x14ac:dyDescent="0.25">
      <c r="A288" s="3"/>
      <c r="B288" s="25" t="s">
        <v>5</v>
      </c>
      <c r="C288" s="17">
        <f>(E285*4.5*E287)*(C286+C287)</f>
        <v>0</v>
      </c>
      <c r="D288" s="1"/>
      <c r="E288" s="1"/>
      <c r="F288" s="2"/>
    </row>
    <row r="289" spans="1:6" ht="15.75" thickBot="1" x14ac:dyDescent="0.3">
      <c r="A289" s="5"/>
      <c r="B289" s="6"/>
      <c r="C289" s="6"/>
      <c r="D289" s="6"/>
      <c r="E289" s="6"/>
      <c r="F289" s="8"/>
    </row>
    <row r="290" spans="1:6" ht="15.75" thickBot="1" x14ac:dyDescent="0.3"/>
    <row r="291" spans="1:6" x14ac:dyDescent="0.25">
      <c r="A291" s="9"/>
      <c r="B291" s="10"/>
      <c r="C291" s="11"/>
      <c r="D291" s="11"/>
      <c r="E291" s="11"/>
      <c r="F291" s="12"/>
    </row>
    <row r="292" spans="1:6" ht="15.75" thickBot="1" x14ac:dyDescent="0.3">
      <c r="A292" s="3"/>
      <c r="B292" s="1"/>
      <c r="C292" s="33" t="s">
        <v>21</v>
      </c>
      <c r="D292" s="1"/>
      <c r="E292" s="13"/>
      <c r="F292" s="2"/>
    </row>
    <row r="293" spans="1:6" ht="15.75" thickBot="1" x14ac:dyDescent="0.3">
      <c r="A293" s="3"/>
      <c r="B293" s="28" t="s">
        <v>20</v>
      </c>
      <c r="C293" s="44"/>
      <c r="D293" s="45"/>
      <c r="E293" s="45"/>
      <c r="F293" s="46"/>
    </row>
    <row r="294" spans="1:6" ht="15.75" thickBot="1" x14ac:dyDescent="0.3">
      <c r="A294" s="3"/>
      <c r="B294" s="1"/>
      <c r="C294" s="25" t="s">
        <v>0</v>
      </c>
      <c r="D294" s="25" t="s">
        <v>1</v>
      </c>
      <c r="E294" s="25" t="s">
        <v>2</v>
      </c>
      <c r="F294" s="26" t="s">
        <v>3</v>
      </c>
    </row>
    <row r="295" spans="1:6" ht="15.75" thickBot="1" x14ac:dyDescent="0.3">
      <c r="A295" s="39" t="s">
        <v>15</v>
      </c>
      <c r="B295" s="48"/>
      <c r="C295" s="19"/>
      <c r="D295" s="19"/>
      <c r="E295" s="19"/>
      <c r="F295" s="14">
        <f>C295+D295+E295</f>
        <v>0</v>
      </c>
    </row>
    <row r="296" spans="1:6" x14ac:dyDescent="0.25">
      <c r="A296" s="39" t="s">
        <v>16</v>
      </c>
      <c r="B296" s="40"/>
      <c r="C296" s="15">
        <f>IF(F295,C295/F295,0)</f>
        <v>0</v>
      </c>
      <c r="D296" s="15">
        <f>IF(F295,D295/F295,0)</f>
        <v>0</v>
      </c>
      <c r="E296" s="15">
        <f>IF(F295,E295/F295,0)</f>
        <v>0</v>
      </c>
      <c r="F296" s="2"/>
    </row>
    <row r="297" spans="1:6" x14ac:dyDescent="0.25">
      <c r="A297" s="3"/>
      <c r="B297" s="1"/>
      <c r="C297" s="16"/>
      <c r="D297" s="16"/>
      <c r="E297" s="16"/>
      <c r="F297" s="2"/>
    </row>
    <row r="298" spans="1:6" ht="15.75" thickBot="1" x14ac:dyDescent="0.3">
      <c r="A298" s="3"/>
      <c r="B298" s="25" t="s">
        <v>19</v>
      </c>
      <c r="C298" s="25" t="s">
        <v>0</v>
      </c>
      <c r="D298" s="25" t="s">
        <v>1</v>
      </c>
      <c r="E298" s="25" t="s">
        <v>2</v>
      </c>
      <c r="F298" s="26" t="s">
        <v>3</v>
      </c>
    </row>
    <row r="299" spans="1:6" ht="15.75" thickBot="1" x14ac:dyDescent="0.3">
      <c r="A299" s="27" t="s">
        <v>11</v>
      </c>
      <c r="B299" s="19"/>
      <c r="C299" s="17">
        <f>B299*C296*'Daycare Center'!$C$6</f>
        <v>0</v>
      </c>
      <c r="D299" s="17">
        <f>B299*D296*'Daycare Center'!$D$6</f>
        <v>0</v>
      </c>
      <c r="E299" s="17">
        <f>B299*E296*'Daycare Center'!$E$6</f>
        <v>0</v>
      </c>
      <c r="F299" s="18">
        <f>C299+D299+E299</f>
        <v>0</v>
      </c>
    </row>
    <row r="300" spans="1:6" ht="15.75" thickBot="1" x14ac:dyDescent="0.3">
      <c r="A300" s="27" t="s">
        <v>12</v>
      </c>
      <c r="B300" s="19"/>
      <c r="C300" s="17">
        <f>B300*C296*'Daycare Center'!$C$7</f>
        <v>0</v>
      </c>
      <c r="D300" s="17">
        <f>B300*D296*'Daycare Center'!$D$7</f>
        <v>0</v>
      </c>
      <c r="E300" s="17">
        <f>B300*E296*'Daycare Center'!$E$7</f>
        <v>0</v>
      </c>
      <c r="F300" s="18">
        <f>C300+D300+E300</f>
        <v>0</v>
      </c>
    </row>
    <row r="301" spans="1:6" ht="15.75" thickBot="1" x14ac:dyDescent="0.3">
      <c r="A301" s="27" t="s">
        <v>13</v>
      </c>
      <c r="B301" s="19"/>
      <c r="C301" s="17">
        <f>B301*C296*'Daycare Center'!$C$8</f>
        <v>0</v>
      </c>
      <c r="D301" s="17">
        <f>B301*D296*'Daycare Center'!$D$8</f>
        <v>0</v>
      </c>
      <c r="E301" s="17">
        <f>B301*E296*'Daycare Center'!$E$8</f>
        <v>0</v>
      </c>
      <c r="F301" s="18">
        <f>C301+D301+E301</f>
        <v>0</v>
      </c>
    </row>
    <row r="302" spans="1:6" ht="15.75" thickBot="1" x14ac:dyDescent="0.3">
      <c r="A302" s="27" t="s">
        <v>14</v>
      </c>
      <c r="B302" s="19"/>
      <c r="C302" s="17">
        <f>B302*C296*'Daycare Center'!$C$9</f>
        <v>0</v>
      </c>
      <c r="D302" s="17">
        <f>B302*D296*'Daycare Center'!$D$9</f>
        <v>0</v>
      </c>
      <c r="E302" s="17">
        <f>B302*E296*'Daycare Center'!$E$9</f>
        <v>0</v>
      </c>
      <c r="F302" s="18">
        <f>C302+D302+E302</f>
        <v>0</v>
      </c>
    </row>
    <row r="303" spans="1:6" x14ac:dyDescent="0.25">
      <c r="A303" s="27"/>
      <c r="B303" s="29"/>
      <c r="C303" s="13"/>
      <c r="D303" s="13"/>
      <c r="E303" s="13"/>
      <c r="F303" s="30"/>
    </row>
    <row r="304" spans="1:6" ht="15.75" thickBot="1" x14ac:dyDescent="0.3">
      <c r="A304" s="27"/>
      <c r="B304" s="29"/>
      <c r="C304" s="13"/>
      <c r="D304" s="51" t="s">
        <v>18</v>
      </c>
      <c r="E304" s="51"/>
      <c r="F304" s="52"/>
    </row>
    <row r="305" spans="1:6" ht="15.75" thickBot="1" x14ac:dyDescent="0.3">
      <c r="A305" s="3"/>
      <c r="B305" s="1"/>
      <c r="C305" s="1"/>
      <c r="D305" s="1"/>
      <c r="E305" s="19"/>
      <c r="F305" s="2"/>
    </row>
    <row r="306" spans="1:6" ht="15.75" thickBot="1" x14ac:dyDescent="0.3">
      <c r="A306" s="3"/>
      <c r="B306" s="25" t="s">
        <v>4</v>
      </c>
      <c r="C306" s="17">
        <f>F299+F300+F301+F302</f>
        <v>0</v>
      </c>
      <c r="D306" s="49" t="s">
        <v>6</v>
      </c>
      <c r="E306" s="49"/>
      <c r="F306" s="50"/>
    </row>
    <row r="307" spans="1:6" ht="15.75" thickBot="1" x14ac:dyDescent="0.3">
      <c r="A307" s="27" t="s">
        <v>7</v>
      </c>
      <c r="B307" s="32" t="s">
        <v>22</v>
      </c>
      <c r="C307" s="17" t="b">
        <f>IF(B307="yes",'Daycare Center'!$F$6*(B300+B302))</f>
        <v>0</v>
      </c>
      <c r="D307" s="1"/>
      <c r="E307" s="19"/>
      <c r="F307" s="2"/>
    </row>
    <row r="308" spans="1:6" x14ac:dyDescent="0.25">
      <c r="A308" s="3"/>
      <c r="B308" s="25" t="s">
        <v>5</v>
      </c>
      <c r="C308" s="17">
        <f>(E305*4.5*E307)*(C306+C307)</f>
        <v>0</v>
      </c>
      <c r="D308" s="1"/>
      <c r="E308" s="1"/>
      <c r="F308" s="2"/>
    </row>
    <row r="309" spans="1:6" ht="15.75" thickBot="1" x14ac:dyDescent="0.3">
      <c r="A309" s="5"/>
      <c r="B309" s="6"/>
      <c r="C309" s="6"/>
      <c r="D309" s="6"/>
      <c r="E309" s="6"/>
      <c r="F309" s="8"/>
    </row>
    <row r="315" spans="1:6" ht="15.75" thickBot="1" x14ac:dyDescent="0.3"/>
    <row r="316" spans="1:6" x14ac:dyDescent="0.25">
      <c r="A316" s="9"/>
      <c r="B316" s="10"/>
      <c r="C316" s="11"/>
      <c r="D316" s="11"/>
      <c r="E316" s="11"/>
      <c r="F316" s="12"/>
    </row>
    <row r="317" spans="1:6" ht="15.75" thickBot="1" x14ac:dyDescent="0.3">
      <c r="A317" s="3"/>
      <c r="B317" s="1"/>
      <c r="C317" s="33" t="s">
        <v>21</v>
      </c>
      <c r="D317" s="1"/>
      <c r="E317" s="13"/>
      <c r="F317" s="2"/>
    </row>
    <row r="318" spans="1:6" ht="15.75" thickBot="1" x14ac:dyDescent="0.3">
      <c r="A318" s="3"/>
      <c r="B318" s="28" t="s">
        <v>20</v>
      </c>
      <c r="C318" s="44"/>
      <c r="D318" s="45"/>
      <c r="E318" s="45"/>
      <c r="F318" s="46"/>
    </row>
    <row r="319" spans="1:6" ht="15.75" thickBot="1" x14ac:dyDescent="0.3">
      <c r="A319" s="3"/>
      <c r="B319" s="1"/>
      <c r="C319" s="25" t="s">
        <v>0</v>
      </c>
      <c r="D319" s="25" t="s">
        <v>1</v>
      </c>
      <c r="E319" s="25" t="s">
        <v>2</v>
      </c>
      <c r="F319" s="26" t="s">
        <v>3</v>
      </c>
    </row>
    <row r="320" spans="1:6" ht="15.75" thickBot="1" x14ac:dyDescent="0.3">
      <c r="A320" s="39" t="s">
        <v>15</v>
      </c>
      <c r="B320" s="48"/>
      <c r="C320" s="19"/>
      <c r="D320" s="19"/>
      <c r="E320" s="19"/>
      <c r="F320" s="14">
        <f>C320+D320+E320</f>
        <v>0</v>
      </c>
    </row>
    <row r="321" spans="1:6" x14ac:dyDescent="0.25">
      <c r="A321" s="39" t="s">
        <v>16</v>
      </c>
      <c r="B321" s="40"/>
      <c r="C321" s="15">
        <f>IF(F320,C320/F320,0)</f>
        <v>0</v>
      </c>
      <c r="D321" s="15">
        <f>IF(F320,D320/F320,0)</f>
        <v>0</v>
      </c>
      <c r="E321" s="15">
        <f>IF(F320,E320/F320,0)</f>
        <v>0</v>
      </c>
      <c r="F321" s="2"/>
    </row>
    <row r="322" spans="1:6" x14ac:dyDescent="0.25">
      <c r="A322" s="3"/>
      <c r="B322" s="1"/>
      <c r="C322" s="16"/>
      <c r="D322" s="16"/>
      <c r="E322" s="16"/>
      <c r="F322" s="2"/>
    </row>
    <row r="323" spans="1:6" ht="15.75" thickBot="1" x14ac:dyDescent="0.3">
      <c r="A323" s="3"/>
      <c r="B323" s="25" t="s">
        <v>19</v>
      </c>
      <c r="C323" s="25" t="s">
        <v>0</v>
      </c>
      <c r="D323" s="25" t="s">
        <v>1</v>
      </c>
      <c r="E323" s="25" t="s">
        <v>2</v>
      </c>
      <c r="F323" s="26" t="s">
        <v>3</v>
      </c>
    </row>
    <row r="324" spans="1:6" ht="15.75" thickBot="1" x14ac:dyDescent="0.3">
      <c r="A324" s="27" t="s">
        <v>11</v>
      </c>
      <c r="B324" s="19"/>
      <c r="C324" s="17">
        <f>B324*C321*'Daycare Center'!$C$6</f>
        <v>0</v>
      </c>
      <c r="D324" s="17">
        <f>B324*D321*'Daycare Center'!$D$6</f>
        <v>0</v>
      </c>
      <c r="E324" s="17">
        <f>B324*E321*'Daycare Center'!$E$6</f>
        <v>0</v>
      </c>
      <c r="F324" s="18">
        <f>C324+D324+E324</f>
        <v>0</v>
      </c>
    </row>
    <row r="325" spans="1:6" ht="15.75" thickBot="1" x14ac:dyDescent="0.3">
      <c r="A325" s="27" t="s">
        <v>12</v>
      </c>
      <c r="B325" s="19"/>
      <c r="C325" s="17">
        <f>B325*C321*'Daycare Center'!$C$7</f>
        <v>0</v>
      </c>
      <c r="D325" s="17">
        <f>B325*D321*'Daycare Center'!$D$7</f>
        <v>0</v>
      </c>
      <c r="E325" s="17">
        <f>B325*E321*'Daycare Center'!$E$7</f>
        <v>0</v>
      </c>
      <c r="F325" s="18">
        <f>C325+D325+E325</f>
        <v>0</v>
      </c>
    </row>
    <row r="326" spans="1:6" ht="15.75" thickBot="1" x14ac:dyDescent="0.3">
      <c r="A326" s="27" t="s">
        <v>13</v>
      </c>
      <c r="B326" s="19"/>
      <c r="C326" s="17">
        <f>B326*C321*'Daycare Center'!$C$8</f>
        <v>0</v>
      </c>
      <c r="D326" s="17">
        <f>B326*D321*'Daycare Center'!$D$8</f>
        <v>0</v>
      </c>
      <c r="E326" s="17">
        <f>B326*E321*'Daycare Center'!$E$8</f>
        <v>0</v>
      </c>
      <c r="F326" s="18">
        <f>C326+D326+E326</f>
        <v>0</v>
      </c>
    </row>
    <row r="327" spans="1:6" ht="15.75" thickBot="1" x14ac:dyDescent="0.3">
      <c r="A327" s="27" t="s">
        <v>14</v>
      </c>
      <c r="B327" s="19"/>
      <c r="C327" s="17">
        <f>B327*C321*'Daycare Center'!$C$9</f>
        <v>0</v>
      </c>
      <c r="D327" s="17">
        <f>B327*D321*'Daycare Center'!$D$9</f>
        <v>0</v>
      </c>
      <c r="E327" s="17">
        <f>B327*E321*'Daycare Center'!$E$9</f>
        <v>0</v>
      </c>
      <c r="F327" s="18">
        <f>C327+D327+E327</f>
        <v>0</v>
      </c>
    </row>
    <row r="328" spans="1:6" x14ac:dyDescent="0.25">
      <c r="A328" s="27"/>
      <c r="B328" s="29"/>
      <c r="C328" s="13"/>
      <c r="D328" s="13"/>
      <c r="E328" s="13"/>
      <c r="F328" s="30"/>
    </row>
    <row r="329" spans="1:6" ht="15.75" thickBot="1" x14ac:dyDescent="0.3">
      <c r="A329" s="27"/>
      <c r="B329" s="29"/>
      <c r="C329" s="13"/>
      <c r="D329" s="51" t="s">
        <v>18</v>
      </c>
      <c r="E329" s="51"/>
      <c r="F329" s="52"/>
    </row>
    <row r="330" spans="1:6" ht="15.75" thickBot="1" x14ac:dyDescent="0.3">
      <c r="A330" s="3"/>
      <c r="B330" s="1"/>
      <c r="C330" s="1"/>
      <c r="D330" s="1"/>
      <c r="E330" s="19"/>
      <c r="F330" s="2"/>
    </row>
    <row r="331" spans="1:6" ht="15.75" thickBot="1" x14ac:dyDescent="0.3">
      <c r="A331" s="3"/>
      <c r="B331" s="25" t="s">
        <v>4</v>
      </c>
      <c r="C331" s="17">
        <f>F324+F325+F326+F327</f>
        <v>0</v>
      </c>
      <c r="D331" s="49" t="s">
        <v>6</v>
      </c>
      <c r="E331" s="49"/>
      <c r="F331" s="50"/>
    </row>
    <row r="332" spans="1:6" ht="15.75" thickBot="1" x14ac:dyDescent="0.3">
      <c r="A332" s="27" t="s">
        <v>7</v>
      </c>
      <c r="B332" s="32" t="s">
        <v>22</v>
      </c>
      <c r="C332" s="17" t="b">
        <f>IF(B332="yes",'Daycare Center'!$F$6*(B325+B327))</f>
        <v>0</v>
      </c>
      <c r="D332" s="1"/>
      <c r="E332" s="19"/>
      <c r="F332" s="2"/>
    </row>
    <row r="333" spans="1:6" x14ac:dyDescent="0.25">
      <c r="A333" s="3"/>
      <c r="B333" s="25" t="s">
        <v>5</v>
      </c>
      <c r="C333" s="17">
        <f>(E330*4.5*E332)*(C331+C332)</f>
        <v>0</v>
      </c>
      <c r="D333" s="1"/>
      <c r="E333" s="1"/>
      <c r="F333" s="2"/>
    </row>
    <row r="334" spans="1:6" ht="15.75" thickBot="1" x14ac:dyDescent="0.3">
      <c r="A334" s="5"/>
      <c r="B334" s="6"/>
      <c r="C334" s="6"/>
      <c r="D334" s="6"/>
      <c r="E334" s="6"/>
      <c r="F334" s="8"/>
    </row>
    <row r="335" spans="1:6" ht="15.75" thickBot="1" x14ac:dyDescent="0.3"/>
    <row r="336" spans="1:6" x14ac:dyDescent="0.25">
      <c r="A336" s="9"/>
      <c r="B336" s="10"/>
      <c r="C336" s="11"/>
      <c r="D336" s="11"/>
      <c r="E336" s="11"/>
      <c r="F336" s="12"/>
    </row>
    <row r="337" spans="1:6" ht="15.75" thickBot="1" x14ac:dyDescent="0.3">
      <c r="A337" s="3"/>
      <c r="B337" s="1"/>
      <c r="C337" s="33" t="s">
        <v>21</v>
      </c>
      <c r="D337" s="1"/>
      <c r="E337" s="13"/>
      <c r="F337" s="2"/>
    </row>
    <row r="338" spans="1:6" ht="15.75" thickBot="1" x14ac:dyDescent="0.3">
      <c r="A338" s="3"/>
      <c r="B338" s="28" t="s">
        <v>20</v>
      </c>
      <c r="C338" s="44"/>
      <c r="D338" s="45"/>
      <c r="E338" s="45"/>
      <c r="F338" s="46"/>
    </row>
    <row r="339" spans="1:6" ht="15.75" thickBot="1" x14ac:dyDescent="0.3">
      <c r="A339" s="3"/>
      <c r="B339" s="1"/>
      <c r="C339" s="25" t="s">
        <v>0</v>
      </c>
      <c r="D339" s="25" t="s">
        <v>1</v>
      </c>
      <c r="E339" s="25" t="s">
        <v>2</v>
      </c>
      <c r="F339" s="26" t="s">
        <v>3</v>
      </c>
    </row>
    <row r="340" spans="1:6" ht="15.75" thickBot="1" x14ac:dyDescent="0.3">
      <c r="A340" s="39" t="s">
        <v>15</v>
      </c>
      <c r="B340" s="48"/>
      <c r="C340" s="19"/>
      <c r="D340" s="19"/>
      <c r="E340" s="19"/>
      <c r="F340" s="14">
        <f>C340+D340+E340</f>
        <v>0</v>
      </c>
    </row>
    <row r="341" spans="1:6" x14ac:dyDescent="0.25">
      <c r="A341" s="39" t="s">
        <v>16</v>
      </c>
      <c r="B341" s="40"/>
      <c r="C341" s="15">
        <f>IF(F340,C340/F340,0)</f>
        <v>0</v>
      </c>
      <c r="D341" s="15">
        <f>IF(F340,D340/F340,0)</f>
        <v>0</v>
      </c>
      <c r="E341" s="15">
        <f>IF(F340,E340/F340,0)</f>
        <v>0</v>
      </c>
      <c r="F341" s="2"/>
    </row>
    <row r="342" spans="1:6" x14ac:dyDescent="0.25">
      <c r="A342" s="3"/>
      <c r="B342" s="1"/>
      <c r="C342" s="16"/>
      <c r="D342" s="16"/>
      <c r="E342" s="16"/>
      <c r="F342" s="2"/>
    </row>
    <row r="343" spans="1:6" ht="15.75" thickBot="1" x14ac:dyDescent="0.3">
      <c r="A343" s="3"/>
      <c r="B343" s="25" t="s">
        <v>19</v>
      </c>
      <c r="C343" s="25" t="s">
        <v>0</v>
      </c>
      <c r="D343" s="25" t="s">
        <v>1</v>
      </c>
      <c r="E343" s="25" t="s">
        <v>2</v>
      </c>
      <c r="F343" s="26" t="s">
        <v>3</v>
      </c>
    </row>
    <row r="344" spans="1:6" ht="15.75" thickBot="1" x14ac:dyDescent="0.3">
      <c r="A344" s="27" t="s">
        <v>11</v>
      </c>
      <c r="B344" s="19"/>
      <c r="C344" s="17">
        <f>B344*C341*'Daycare Center'!$C$6</f>
        <v>0</v>
      </c>
      <c r="D344" s="17">
        <f>B344*D341*'Daycare Center'!$D$6</f>
        <v>0</v>
      </c>
      <c r="E344" s="17">
        <f>B344*E341*'Daycare Center'!$E$6</f>
        <v>0</v>
      </c>
      <c r="F344" s="18">
        <f>C344+D344+E344</f>
        <v>0</v>
      </c>
    </row>
    <row r="345" spans="1:6" ht="15.75" thickBot="1" x14ac:dyDescent="0.3">
      <c r="A345" s="27" t="s">
        <v>12</v>
      </c>
      <c r="B345" s="19"/>
      <c r="C345" s="17">
        <f>B345*C341*'Daycare Center'!$C$7</f>
        <v>0</v>
      </c>
      <c r="D345" s="17">
        <f>B345*D341*'Daycare Center'!$D$7</f>
        <v>0</v>
      </c>
      <c r="E345" s="17">
        <f>B345*E341*'Daycare Center'!$E$7</f>
        <v>0</v>
      </c>
      <c r="F345" s="18">
        <f>C345+D345+E345</f>
        <v>0</v>
      </c>
    </row>
    <row r="346" spans="1:6" ht="15.75" thickBot="1" x14ac:dyDescent="0.3">
      <c r="A346" s="27" t="s">
        <v>13</v>
      </c>
      <c r="B346" s="19"/>
      <c r="C346" s="17">
        <f>B346*C341*'Daycare Center'!$C$8</f>
        <v>0</v>
      </c>
      <c r="D346" s="17">
        <f>B346*D341*'Daycare Center'!$D$8</f>
        <v>0</v>
      </c>
      <c r="E346" s="17">
        <f>B346*E341*'Daycare Center'!$E$8</f>
        <v>0</v>
      </c>
      <c r="F346" s="18">
        <f>C346+D346+E346</f>
        <v>0</v>
      </c>
    </row>
    <row r="347" spans="1:6" ht="15.75" thickBot="1" x14ac:dyDescent="0.3">
      <c r="A347" s="27" t="s">
        <v>14</v>
      </c>
      <c r="B347" s="19"/>
      <c r="C347" s="17">
        <f>B347*C341*'Daycare Center'!$C$9</f>
        <v>0</v>
      </c>
      <c r="D347" s="17">
        <f>B347*D341*'Daycare Center'!$D$9</f>
        <v>0</v>
      </c>
      <c r="E347" s="17">
        <f>B347*E341*'Daycare Center'!$E$9</f>
        <v>0</v>
      </c>
      <c r="F347" s="18">
        <f>C347+D347+E347</f>
        <v>0</v>
      </c>
    </row>
    <row r="348" spans="1:6" x14ac:dyDescent="0.25">
      <c r="A348" s="27"/>
      <c r="B348" s="29"/>
      <c r="C348" s="13"/>
      <c r="D348" s="13"/>
      <c r="E348" s="13"/>
      <c r="F348" s="30"/>
    </row>
    <row r="349" spans="1:6" ht="15.75" thickBot="1" x14ac:dyDescent="0.3">
      <c r="A349" s="27"/>
      <c r="B349" s="29"/>
      <c r="C349" s="13"/>
      <c r="D349" s="51" t="s">
        <v>18</v>
      </c>
      <c r="E349" s="51"/>
      <c r="F349" s="52"/>
    </row>
    <row r="350" spans="1:6" ht="15.75" thickBot="1" x14ac:dyDescent="0.3">
      <c r="A350" s="3"/>
      <c r="B350" s="1"/>
      <c r="C350" s="1"/>
      <c r="D350" s="1"/>
      <c r="E350" s="19"/>
      <c r="F350" s="2"/>
    </row>
    <row r="351" spans="1:6" ht="15.75" thickBot="1" x14ac:dyDescent="0.3">
      <c r="A351" s="3"/>
      <c r="B351" s="25" t="s">
        <v>4</v>
      </c>
      <c r="C351" s="17">
        <f>F344+F345+F346+F347</f>
        <v>0</v>
      </c>
      <c r="D351" s="49" t="s">
        <v>6</v>
      </c>
      <c r="E351" s="49"/>
      <c r="F351" s="50"/>
    </row>
    <row r="352" spans="1:6" ht="15.75" thickBot="1" x14ac:dyDescent="0.3">
      <c r="A352" s="27" t="s">
        <v>7</v>
      </c>
      <c r="B352" s="32" t="s">
        <v>22</v>
      </c>
      <c r="C352" s="17" t="b">
        <f>IF(B352="yes",'Daycare Center'!$F$6*(B345+B347))</f>
        <v>0</v>
      </c>
      <c r="D352" s="1"/>
      <c r="E352" s="19"/>
      <c r="F352" s="2"/>
    </row>
    <row r="353" spans="1:6" x14ac:dyDescent="0.25">
      <c r="A353" s="3"/>
      <c r="B353" s="25" t="s">
        <v>5</v>
      </c>
      <c r="C353" s="17">
        <f>(E350*4.5*E352)*(C351+C352)</f>
        <v>0</v>
      </c>
      <c r="D353" s="1"/>
      <c r="E353" s="1"/>
      <c r="F353" s="2"/>
    </row>
    <row r="354" spans="1:6" ht="15.75" thickBot="1" x14ac:dyDescent="0.3">
      <c r="A354" s="5"/>
      <c r="B354" s="6"/>
      <c r="C354" s="6"/>
      <c r="D354" s="6"/>
      <c r="E354" s="6"/>
      <c r="F354" s="8"/>
    </row>
    <row r="360" spans="1:6" ht="15.75" thickBot="1" x14ac:dyDescent="0.3"/>
    <row r="361" spans="1:6" x14ac:dyDescent="0.25">
      <c r="A361" s="9"/>
      <c r="B361" s="10"/>
      <c r="C361" s="11"/>
      <c r="D361" s="11"/>
      <c r="E361" s="11"/>
      <c r="F361" s="12"/>
    </row>
    <row r="362" spans="1:6" ht="15.75" thickBot="1" x14ac:dyDescent="0.3">
      <c r="A362" s="3"/>
      <c r="B362" s="1"/>
      <c r="C362" s="33" t="s">
        <v>21</v>
      </c>
      <c r="D362" s="1"/>
      <c r="E362" s="13"/>
      <c r="F362" s="2"/>
    </row>
    <row r="363" spans="1:6" ht="15.75" thickBot="1" x14ac:dyDescent="0.3">
      <c r="A363" s="3"/>
      <c r="B363" s="28" t="s">
        <v>20</v>
      </c>
      <c r="C363" s="44"/>
      <c r="D363" s="45"/>
      <c r="E363" s="45"/>
      <c r="F363" s="46"/>
    </row>
    <row r="364" spans="1:6" ht="15.75" thickBot="1" x14ac:dyDescent="0.3">
      <c r="A364" s="3"/>
      <c r="B364" s="1"/>
      <c r="C364" s="25" t="s">
        <v>0</v>
      </c>
      <c r="D364" s="25" t="s">
        <v>1</v>
      </c>
      <c r="E364" s="25" t="s">
        <v>2</v>
      </c>
      <c r="F364" s="26" t="s">
        <v>3</v>
      </c>
    </row>
    <row r="365" spans="1:6" ht="15.75" thickBot="1" x14ac:dyDescent="0.3">
      <c r="A365" s="39" t="s">
        <v>15</v>
      </c>
      <c r="B365" s="48"/>
      <c r="C365" s="19"/>
      <c r="D365" s="19"/>
      <c r="E365" s="19"/>
      <c r="F365" s="14">
        <f>C365+D365+E365</f>
        <v>0</v>
      </c>
    </row>
    <row r="366" spans="1:6" x14ac:dyDescent="0.25">
      <c r="A366" s="39" t="s">
        <v>16</v>
      </c>
      <c r="B366" s="40"/>
      <c r="C366" s="15">
        <f>IF(F365,C365/F365,0)</f>
        <v>0</v>
      </c>
      <c r="D366" s="15">
        <f>IF(F365,D365/F365,0)</f>
        <v>0</v>
      </c>
      <c r="E366" s="15">
        <f>IF(F365,E365/F365,0)</f>
        <v>0</v>
      </c>
      <c r="F366" s="2"/>
    </row>
    <row r="367" spans="1:6" x14ac:dyDescent="0.25">
      <c r="A367" s="3"/>
      <c r="B367" s="1"/>
      <c r="C367" s="16"/>
      <c r="D367" s="16"/>
      <c r="E367" s="16"/>
      <c r="F367" s="2"/>
    </row>
    <row r="368" spans="1:6" ht="15.75" thickBot="1" x14ac:dyDescent="0.3">
      <c r="A368" s="3"/>
      <c r="B368" s="25" t="s">
        <v>19</v>
      </c>
      <c r="C368" s="25" t="s">
        <v>0</v>
      </c>
      <c r="D368" s="25" t="s">
        <v>1</v>
      </c>
      <c r="E368" s="25" t="s">
        <v>2</v>
      </c>
      <c r="F368" s="26" t="s">
        <v>3</v>
      </c>
    </row>
    <row r="369" spans="1:6" ht="15.75" thickBot="1" x14ac:dyDescent="0.3">
      <c r="A369" s="27" t="s">
        <v>11</v>
      </c>
      <c r="B369" s="19"/>
      <c r="C369" s="17">
        <f>B369*C366*'Daycare Center'!$C$6</f>
        <v>0</v>
      </c>
      <c r="D369" s="17">
        <f>B369*D366*'Daycare Center'!$D$6</f>
        <v>0</v>
      </c>
      <c r="E369" s="17">
        <f>B369*E366*'Daycare Center'!$E$6</f>
        <v>0</v>
      </c>
      <c r="F369" s="18">
        <f>C369+D369+E369</f>
        <v>0</v>
      </c>
    </row>
    <row r="370" spans="1:6" ht="15.75" thickBot="1" x14ac:dyDescent="0.3">
      <c r="A370" s="27" t="s">
        <v>12</v>
      </c>
      <c r="B370" s="19"/>
      <c r="C370" s="17">
        <f>B370*C366*'Daycare Center'!$C$7</f>
        <v>0</v>
      </c>
      <c r="D370" s="17">
        <f>B370*D366*'Daycare Center'!$D$7</f>
        <v>0</v>
      </c>
      <c r="E370" s="17">
        <f>B370*E366*'Daycare Center'!$E$7</f>
        <v>0</v>
      </c>
      <c r="F370" s="18">
        <f>C370+D370+E370</f>
        <v>0</v>
      </c>
    </row>
    <row r="371" spans="1:6" ht="15.75" thickBot="1" x14ac:dyDescent="0.3">
      <c r="A371" s="27" t="s">
        <v>13</v>
      </c>
      <c r="B371" s="19"/>
      <c r="C371" s="17">
        <f>B371*C366*'Daycare Center'!$C$8</f>
        <v>0</v>
      </c>
      <c r="D371" s="17">
        <f>B371*D366*'Daycare Center'!$D$8</f>
        <v>0</v>
      </c>
      <c r="E371" s="17">
        <f>B371*E366*'Daycare Center'!$E$8</f>
        <v>0</v>
      </c>
      <c r="F371" s="18">
        <f>C371+D371+E371</f>
        <v>0</v>
      </c>
    </row>
    <row r="372" spans="1:6" ht="15.75" thickBot="1" x14ac:dyDescent="0.3">
      <c r="A372" s="27" t="s">
        <v>14</v>
      </c>
      <c r="B372" s="19"/>
      <c r="C372" s="17">
        <f>B372*C366*'Daycare Center'!$C$9</f>
        <v>0</v>
      </c>
      <c r="D372" s="17">
        <f>B372*D366*'Daycare Center'!$D$9</f>
        <v>0</v>
      </c>
      <c r="E372" s="17">
        <f>B372*E366*'Daycare Center'!$E$9</f>
        <v>0</v>
      </c>
      <c r="F372" s="18">
        <f>C372+D372+E372</f>
        <v>0</v>
      </c>
    </row>
    <row r="373" spans="1:6" x14ac:dyDescent="0.25">
      <c r="A373" s="27"/>
      <c r="B373" s="29"/>
      <c r="C373" s="13"/>
      <c r="D373" s="13"/>
      <c r="E373" s="13"/>
      <c r="F373" s="30"/>
    </row>
    <row r="374" spans="1:6" ht="15.75" thickBot="1" x14ac:dyDescent="0.3">
      <c r="A374" s="27"/>
      <c r="B374" s="29"/>
      <c r="C374" s="13"/>
      <c r="D374" s="51" t="s">
        <v>18</v>
      </c>
      <c r="E374" s="51"/>
      <c r="F374" s="52"/>
    </row>
    <row r="375" spans="1:6" ht="15.75" thickBot="1" x14ac:dyDescent="0.3">
      <c r="A375" s="3"/>
      <c r="B375" s="1"/>
      <c r="C375" s="1"/>
      <c r="D375" s="1"/>
      <c r="E375" s="19"/>
      <c r="F375" s="2"/>
    </row>
    <row r="376" spans="1:6" ht="15.75" thickBot="1" x14ac:dyDescent="0.3">
      <c r="A376" s="3"/>
      <c r="B376" s="25" t="s">
        <v>4</v>
      </c>
      <c r="C376" s="17">
        <f>F369+F370+F371+F372</f>
        <v>0</v>
      </c>
      <c r="D376" s="49" t="s">
        <v>6</v>
      </c>
      <c r="E376" s="49"/>
      <c r="F376" s="50"/>
    </row>
    <row r="377" spans="1:6" ht="15.75" thickBot="1" x14ac:dyDescent="0.3">
      <c r="A377" s="27" t="s">
        <v>7</v>
      </c>
      <c r="B377" s="32" t="s">
        <v>22</v>
      </c>
      <c r="C377" s="17" t="b">
        <f>IF(B377="yes",'Daycare Center'!$F$6*(B370+B372))</f>
        <v>0</v>
      </c>
      <c r="D377" s="1"/>
      <c r="E377" s="19"/>
      <c r="F377" s="2"/>
    </row>
    <row r="378" spans="1:6" x14ac:dyDescent="0.25">
      <c r="A378" s="3"/>
      <c r="B378" s="25" t="s">
        <v>5</v>
      </c>
      <c r="C378" s="17">
        <f>(E375*4.5*E377)*(C376+C377)</f>
        <v>0</v>
      </c>
      <c r="D378" s="1"/>
      <c r="E378" s="1"/>
      <c r="F378" s="2"/>
    </row>
    <row r="379" spans="1:6" ht="15.75" thickBot="1" x14ac:dyDescent="0.3">
      <c r="A379" s="5"/>
      <c r="B379" s="6"/>
      <c r="C379" s="6"/>
      <c r="D379" s="6"/>
      <c r="E379" s="6"/>
      <c r="F379" s="8"/>
    </row>
    <row r="380" spans="1:6" ht="15.75" thickBot="1" x14ac:dyDescent="0.3"/>
    <row r="381" spans="1:6" x14ac:dyDescent="0.25">
      <c r="A381" s="9"/>
      <c r="B381" s="10"/>
      <c r="C381" s="11"/>
      <c r="D381" s="11"/>
      <c r="E381" s="11"/>
      <c r="F381" s="12"/>
    </row>
    <row r="382" spans="1:6" ht="15.75" thickBot="1" x14ac:dyDescent="0.3">
      <c r="A382" s="3"/>
      <c r="B382" s="1"/>
      <c r="C382" s="33" t="s">
        <v>21</v>
      </c>
      <c r="D382" s="1"/>
      <c r="E382" s="13"/>
      <c r="F382" s="2"/>
    </row>
    <row r="383" spans="1:6" ht="15.75" thickBot="1" x14ac:dyDescent="0.3">
      <c r="A383" s="3"/>
      <c r="B383" s="28" t="s">
        <v>20</v>
      </c>
      <c r="C383" s="44"/>
      <c r="D383" s="45"/>
      <c r="E383" s="45"/>
      <c r="F383" s="46"/>
    </row>
    <row r="384" spans="1:6" ht="15.75" thickBot="1" x14ac:dyDescent="0.3">
      <c r="A384" s="3"/>
      <c r="B384" s="1"/>
      <c r="C384" s="25" t="s">
        <v>0</v>
      </c>
      <c r="D384" s="25" t="s">
        <v>1</v>
      </c>
      <c r="E384" s="25" t="s">
        <v>2</v>
      </c>
      <c r="F384" s="26" t="s">
        <v>3</v>
      </c>
    </row>
    <row r="385" spans="1:6" ht="15.75" thickBot="1" x14ac:dyDescent="0.3">
      <c r="A385" s="39" t="s">
        <v>15</v>
      </c>
      <c r="B385" s="48"/>
      <c r="C385" s="19"/>
      <c r="D385" s="19"/>
      <c r="E385" s="19"/>
      <c r="F385" s="14">
        <f>C385+D385+E385</f>
        <v>0</v>
      </c>
    </row>
    <row r="386" spans="1:6" x14ac:dyDescent="0.25">
      <c r="A386" s="39" t="s">
        <v>16</v>
      </c>
      <c r="B386" s="40"/>
      <c r="C386" s="15">
        <f>IF(F385,C385/F385,0)</f>
        <v>0</v>
      </c>
      <c r="D386" s="15">
        <f>IF(F385,D385/F385,0)</f>
        <v>0</v>
      </c>
      <c r="E386" s="15">
        <f>IF(F385,E385/F385,0)</f>
        <v>0</v>
      </c>
      <c r="F386" s="2"/>
    </row>
    <row r="387" spans="1:6" x14ac:dyDescent="0.25">
      <c r="A387" s="3"/>
      <c r="B387" s="1"/>
      <c r="C387" s="16"/>
      <c r="D387" s="16"/>
      <c r="E387" s="16"/>
      <c r="F387" s="2"/>
    </row>
    <row r="388" spans="1:6" ht="15.75" thickBot="1" x14ac:dyDescent="0.3">
      <c r="A388" s="3"/>
      <c r="B388" s="25" t="s">
        <v>19</v>
      </c>
      <c r="C388" s="25" t="s">
        <v>0</v>
      </c>
      <c r="D388" s="25" t="s">
        <v>1</v>
      </c>
      <c r="E388" s="25" t="s">
        <v>2</v>
      </c>
      <c r="F388" s="26" t="s">
        <v>3</v>
      </c>
    </row>
    <row r="389" spans="1:6" ht="15.75" thickBot="1" x14ac:dyDescent="0.3">
      <c r="A389" s="27" t="s">
        <v>11</v>
      </c>
      <c r="B389" s="19"/>
      <c r="C389" s="17">
        <f>B389*C386*'Daycare Center'!$C$6</f>
        <v>0</v>
      </c>
      <c r="D389" s="17">
        <f>B389*D386*'Daycare Center'!$D$6</f>
        <v>0</v>
      </c>
      <c r="E389" s="17">
        <f>B389*E386*'Daycare Center'!$E$6</f>
        <v>0</v>
      </c>
      <c r="F389" s="18">
        <f>C389+D389+E389</f>
        <v>0</v>
      </c>
    </row>
    <row r="390" spans="1:6" ht="15.75" thickBot="1" x14ac:dyDescent="0.3">
      <c r="A390" s="27" t="s">
        <v>12</v>
      </c>
      <c r="B390" s="19"/>
      <c r="C390" s="17">
        <f>B390*C386*'Daycare Center'!$C$7</f>
        <v>0</v>
      </c>
      <c r="D390" s="17">
        <f>B390*D386*'Daycare Center'!$D$7</f>
        <v>0</v>
      </c>
      <c r="E390" s="17">
        <f>B390*E386*'Daycare Center'!$E$7</f>
        <v>0</v>
      </c>
      <c r="F390" s="18">
        <f>C390+D390+E390</f>
        <v>0</v>
      </c>
    </row>
    <row r="391" spans="1:6" ht="15.75" thickBot="1" x14ac:dyDescent="0.3">
      <c r="A391" s="27" t="s">
        <v>13</v>
      </c>
      <c r="B391" s="19"/>
      <c r="C391" s="17">
        <f>B391*C386*'Daycare Center'!$C$8</f>
        <v>0</v>
      </c>
      <c r="D391" s="17">
        <f>B391*D386*'Daycare Center'!$D$8</f>
        <v>0</v>
      </c>
      <c r="E391" s="17">
        <f>B391*E386*'Daycare Center'!$E$8</f>
        <v>0</v>
      </c>
      <c r="F391" s="18">
        <f>C391+D391+E391</f>
        <v>0</v>
      </c>
    </row>
    <row r="392" spans="1:6" ht="15.75" thickBot="1" x14ac:dyDescent="0.3">
      <c r="A392" s="27" t="s">
        <v>14</v>
      </c>
      <c r="B392" s="19"/>
      <c r="C392" s="17">
        <f>B392*C386*'Daycare Center'!$C$9</f>
        <v>0</v>
      </c>
      <c r="D392" s="17">
        <f>B392*D386*'Daycare Center'!$D$9</f>
        <v>0</v>
      </c>
      <c r="E392" s="17">
        <f>B392*E386*'Daycare Center'!$E$9</f>
        <v>0</v>
      </c>
      <c r="F392" s="18">
        <f>C392+D392+E392</f>
        <v>0</v>
      </c>
    </row>
    <row r="393" spans="1:6" x14ac:dyDescent="0.25">
      <c r="A393" s="27"/>
      <c r="B393" s="29"/>
      <c r="C393" s="13"/>
      <c r="D393" s="13"/>
      <c r="E393" s="13"/>
      <c r="F393" s="30"/>
    </row>
    <row r="394" spans="1:6" ht="15.75" thickBot="1" x14ac:dyDescent="0.3">
      <c r="A394" s="27"/>
      <c r="B394" s="29"/>
      <c r="C394" s="13"/>
      <c r="D394" s="51" t="s">
        <v>18</v>
      </c>
      <c r="E394" s="51"/>
      <c r="F394" s="52"/>
    </row>
    <row r="395" spans="1:6" ht="15.75" thickBot="1" x14ac:dyDescent="0.3">
      <c r="A395" s="3"/>
      <c r="B395" s="1"/>
      <c r="C395" s="1"/>
      <c r="D395" s="1"/>
      <c r="E395" s="19"/>
      <c r="F395" s="2"/>
    </row>
    <row r="396" spans="1:6" ht="15.75" thickBot="1" x14ac:dyDescent="0.3">
      <c r="A396" s="3"/>
      <c r="B396" s="25" t="s">
        <v>4</v>
      </c>
      <c r="C396" s="17">
        <f>F389+F390+F391+F392</f>
        <v>0</v>
      </c>
      <c r="D396" s="49" t="s">
        <v>6</v>
      </c>
      <c r="E396" s="49"/>
      <c r="F396" s="50"/>
    </row>
    <row r="397" spans="1:6" ht="15.75" thickBot="1" x14ac:dyDescent="0.3">
      <c r="A397" s="27" t="s">
        <v>7</v>
      </c>
      <c r="B397" s="32" t="s">
        <v>22</v>
      </c>
      <c r="C397" s="17" t="b">
        <f>IF(B397="yes",'Daycare Center'!$F$6*(B390+B392))</f>
        <v>0</v>
      </c>
      <c r="D397" s="1"/>
      <c r="E397" s="19"/>
      <c r="F397" s="2"/>
    </row>
    <row r="398" spans="1:6" x14ac:dyDescent="0.25">
      <c r="A398" s="3"/>
      <c r="B398" s="25" t="s">
        <v>5</v>
      </c>
      <c r="C398" s="17">
        <f>(E395*4.5*E397)*(C396+C397)</f>
        <v>0</v>
      </c>
      <c r="D398" s="1"/>
      <c r="E398" s="1"/>
      <c r="F398" s="2"/>
    </row>
    <row r="399" spans="1:6" ht="15.75" thickBot="1" x14ac:dyDescent="0.3">
      <c r="A399" s="5"/>
      <c r="B399" s="6"/>
      <c r="C399" s="6"/>
      <c r="D399" s="6"/>
      <c r="E399" s="6"/>
      <c r="F399" s="8"/>
    </row>
    <row r="405" spans="1:6" ht="15.75" thickBot="1" x14ac:dyDescent="0.3"/>
    <row r="406" spans="1:6" x14ac:dyDescent="0.25">
      <c r="A406" s="9"/>
      <c r="B406" s="10"/>
      <c r="C406" s="11"/>
      <c r="D406" s="11"/>
      <c r="E406" s="11"/>
      <c r="F406" s="12"/>
    </row>
    <row r="407" spans="1:6" ht="15.75" thickBot="1" x14ac:dyDescent="0.3">
      <c r="A407" s="3"/>
      <c r="B407" s="1"/>
      <c r="C407" s="33" t="s">
        <v>21</v>
      </c>
      <c r="D407" s="1"/>
      <c r="E407" s="13"/>
      <c r="F407" s="2"/>
    </row>
    <row r="408" spans="1:6" ht="15.75" thickBot="1" x14ac:dyDescent="0.3">
      <c r="A408" s="3"/>
      <c r="B408" s="28" t="s">
        <v>20</v>
      </c>
      <c r="C408" s="44"/>
      <c r="D408" s="45"/>
      <c r="E408" s="45"/>
      <c r="F408" s="46"/>
    </row>
    <row r="409" spans="1:6" ht="15.75" thickBot="1" x14ac:dyDescent="0.3">
      <c r="A409" s="3"/>
      <c r="B409" s="1"/>
      <c r="C409" s="25" t="s">
        <v>0</v>
      </c>
      <c r="D409" s="25" t="s">
        <v>1</v>
      </c>
      <c r="E409" s="25" t="s">
        <v>2</v>
      </c>
      <c r="F409" s="26" t="s">
        <v>3</v>
      </c>
    </row>
    <row r="410" spans="1:6" ht="15.75" thickBot="1" x14ac:dyDescent="0.3">
      <c r="A410" s="39" t="s">
        <v>15</v>
      </c>
      <c r="B410" s="48"/>
      <c r="C410" s="19"/>
      <c r="D410" s="19"/>
      <c r="E410" s="19"/>
      <c r="F410" s="14">
        <f>C410+D410+E410</f>
        <v>0</v>
      </c>
    </row>
    <row r="411" spans="1:6" x14ac:dyDescent="0.25">
      <c r="A411" s="39" t="s">
        <v>16</v>
      </c>
      <c r="B411" s="40"/>
      <c r="C411" s="15">
        <f>IF(F410,C410/F410,0)</f>
        <v>0</v>
      </c>
      <c r="D411" s="15">
        <f>IF(F410,D410/F410,0)</f>
        <v>0</v>
      </c>
      <c r="E411" s="15">
        <f>IF(F410,E410/F410,0)</f>
        <v>0</v>
      </c>
      <c r="F411" s="2"/>
    </row>
    <row r="412" spans="1:6" x14ac:dyDescent="0.25">
      <c r="A412" s="3"/>
      <c r="B412" s="1"/>
      <c r="C412" s="16"/>
      <c r="D412" s="16"/>
      <c r="E412" s="16"/>
      <c r="F412" s="2"/>
    </row>
    <row r="413" spans="1:6" ht="15.75" thickBot="1" x14ac:dyDescent="0.3">
      <c r="A413" s="3"/>
      <c r="B413" s="25" t="s">
        <v>19</v>
      </c>
      <c r="C413" s="25" t="s">
        <v>0</v>
      </c>
      <c r="D413" s="25" t="s">
        <v>1</v>
      </c>
      <c r="E413" s="25" t="s">
        <v>2</v>
      </c>
      <c r="F413" s="26" t="s">
        <v>3</v>
      </c>
    </row>
    <row r="414" spans="1:6" ht="15.75" thickBot="1" x14ac:dyDescent="0.3">
      <c r="A414" s="27" t="s">
        <v>11</v>
      </c>
      <c r="B414" s="19"/>
      <c r="C414" s="17">
        <f>B414*C411*'Daycare Center'!$C$6</f>
        <v>0</v>
      </c>
      <c r="D414" s="17">
        <f>B414*D411*'Daycare Center'!$D$6</f>
        <v>0</v>
      </c>
      <c r="E414" s="17">
        <f>B414*E411*'Daycare Center'!$E$6</f>
        <v>0</v>
      </c>
      <c r="F414" s="18">
        <f>C414+D414+E414</f>
        <v>0</v>
      </c>
    </row>
    <row r="415" spans="1:6" ht="15.75" thickBot="1" x14ac:dyDescent="0.3">
      <c r="A415" s="27" t="s">
        <v>12</v>
      </c>
      <c r="B415" s="19"/>
      <c r="C415" s="17">
        <f>B415*C411*'Daycare Center'!$C$7</f>
        <v>0</v>
      </c>
      <c r="D415" s="17">
        <f>B415*D411*'Daycare Center'!$D$7</f>
        <v>0</v>
      </c>
      <c r="E415" s="17">
        <f>B415*E411*'Daycare Center'!$E$7</f>
        <v>0</v>
      </c>
      <c r="F415" s="18">
        <f>C415+D415+E415</f>
        <v>0</v>
      </c>
    </row>
    <row r="416" spans="1:6" ht="15.75" thickBot="1" x14ac:dyDescent="0.3">
      <c r="A416" s="27" t="s">
        <v>13</v>
      </c>
      <c r="B416" s="19"/>
      <c r="C416" s="17">
        <f>B416*C411*'Daycare Center'!$C$8</f>
        <v>0</v>
      </c>
      <c r="D416" s="17">
        <f>B416*D411*'Daycare Center'!$D$8</f>
        <v>0</v>
      </c>
      <c r="E416" s="17">
        <f>B416*E411*'Daycare Center'!$E$8</f>
        <v>0</v>
      </c>
      <c r="F416" s="18">
        <f>C416+D416+E416</f>
        <v>0</v>
      </c>
    </row>
    <row r="417" spans="1:6" ht="15.75" thickBot="1" x14ac:dyDescent="0.3">
      <c r="A417" s="27" t="s">
        <v>14</v>
      </c>
      <c r="B417" s="19"/>
      <c r="C417" s="17">
        <f>B417*C411*'Daycare Center'!$C$9</f>
        <v>0</v>
      </c>
      <c r="D417" s="17">
        <f>B417*D411*'Daycare Center'!$D$9</f>
        <v>0</v>
      </c>
      <c r="E417" s="17">
        <f>B417*E411*'Daycare Center'!$E$9</f>
        <v>0</v>
      </c>
      <c r="F417" s="18">
        <f>C417+D417+E417</f>
        <v>0</v>
      </c>
    </row>
    <row r="418" spans="1:6" x14ac:dyDescent="0.25">
      <c r="A418" s="27"/>
      <c r="B418" s="29"/>
      <c r="C418" s="13"/>
      <c r="D418" s="13"/>
      <c r="E418" s="13"/>
      <c r="F418" s="30"/>
    </row>
    <row r="419" spans="1:6" ht="15.75" thickBot="1" x14ac:dyDescent="0.3">
      <c r="A419" s="27"/>
      <c r="B419" s="29"/>
      <c r="C419" s="13"/>
      <c r="D419" s="51" t="s">
        <v>18</v>
      </c>
      <c r="E419" s="51"/>
      <c r="F419" s="52"/>
    </row>
    <row r="420" spans="1:6" ht="15.75" thickBot="1" x14ac:dyDescent="0.3">
      <c r="A420" s="3"/>
      <c r="B420" s="1"/>
      <c r="C420" s="1"/>
      <c r="D420" s="1"/>
      <c r="E420" s="19"/>
      <c r="F420" s="2"/>
    </row>
    <row r="421" spans="1:6" ht="15.75" thickBot="1" x14ac:dyDescent="0.3">
      <c r="A421" s="3"/>
      <c r="B421" s="25" t="s">
        <v>4</v>
      </c>
      <c r="C421" s="17">
        <f>F414+F415+F416+F417</f>
        <v>0</v>
      </c>
      <c r="D421" s="49" t="s">
        <v>6</v>
      </c>
      <c r="E421" s="49"/>
      <c r="F421" s="50"/>
    </row>
    <row r="422" spans="1:6" ht="15.75" thickBot="1" x14ac:dyDescent="0.3">
      <c r="A422" s="27" t="s">
        <v>7</v>
      </c>
      <c r="B422" s="32" t="s">
        <v>22</v>
      </c>
      <c r="C422" s="17" t="b">
        <f>IF(B422="yes",'Daycare Center'!$F$6*(B415+B417))</f>
        <v>0</v>
      </c>
      <c r="D422" s="1"/>
      <c r="E422" s="19"/>
      <c r="F422" s="2"/>
    </row>
    <row r="423" spans="1:6" x14ac:dyDescent="0.25">
      <c r="A423" s="3"/>
      <c r="B423" s="25" t="s">
        <v>5</v>
      </c>
      <c r="C423" s="17">
        <f>(E420*4.5*E422)*(C421+C422)</f>
        <v>0</v>
      </c>
      <c r="D423" s="1"/>
      <c r="E423" s="1"/>
      <c r="F423" s="2"/>
    </row>
    <row r="424" spans="1:6" ht="15.75" thickBot="1" x14ac:dyDescent="0.3">
      <c r="A424" s="5"/>
      <c r="B424" s="6"/>
      <c r="C424" s="6"/>
      <c r="D424" s="6"/>
      <c r="E424" s="6"/>
      <c r="F424" s="8"/>
    </row>
    <row r="425" spans="1:6" ht="15.75" thickBot="1" x14ac:dyDescent="0.3"/>
    <row r="426" spans="1:6" x14ac:dyDescent="0.25">
      <c r="A426" s="9"/>
      <c r="B426" s="10"/>
      <c r="C426" s="11"/>
      <c r="D426" s="11"/>
      <c r="E426" s="11"/>
      <c r="F426" s="12"/>
    </row>
    <row r="427" spans="1:6" ht="15.75" thickBot="1" x14ac:dyDescent="0.3">
      <c r="A427" s="3"/>
      <c r="B427" s="1"/>
      <c r="C427" s="33" t="s">
        <v>21</v>
      </c>
      <c r="D427" s="1"/>
      <c r="E427" s="13"/>
      <c r="F427" s="2"/>
    </row>
    <row r="428" spans="1:6" ht="15.75" thickBot="1" x14ac:dyDescent="0.3">
      <c r="A428" s="3"/>
      <c r="B428" s="28" t="s">
        <v>20</v>
      </c>
      <c r="C428" s="44"/>
      <c r="D428" s="45"/>
      <c r="E428" s="45"/>
      <c r="F428" s="46"/>
    </row>
    <row r="429" spans="1:6" ht="15.75" thickBot="1" x14ac:dyDescent="0.3">
      <c r="A429" s="3"/>
      <c r="B429" s="1"/>
      <c r="C429" s="25" t="s">
        <v>0</v>
      </c>
      <c r="D429" s="25" t="s">
        <v>1</v>
      </c>
      <c r="E429" s="25" t="s">
        <v>2</v>
      </c>
      <c r="F429" s="26" t="s">
        <v>3</v>
      </c>
    </row>
    <row r="430" spans="1:6" ht="15.75" thickBot="1" x14ac:dyDescent="0.3">
      <c r="A430" s="39" t="s">
        <v>15</v>
      </c>
      <c r="B430" s="48"/>
      <c r="C430" s="19"/>
      <c r="D430" s="19"/>
      <c r="E430" s="19"/>
      <c r="F430" s="14">
        <f>C430+D430+E430</f>
        <v>0</v>
      </c>
    </row>
    <row r="431" spans="1:6" x14ac:dyDescent="0.25">
      <c r="A431" s="39" t="s">
        <v>16</v>
      </c>
      <c r="B431" s="40"/>
      <c r="C431" s="15">
        <f>IF(F430,C430/F430,0)</f>
        <v>0</v>
      </c>
      <c r="D431" s="15">
        <f>IF(F430,D430/F430,0)</f>
        <v>0</v>
      </c>
      <c r="E431" s="15">
        <f>IF(F430,E430/F430,0)</f>
        <v>0</v>
      </c>
      <c r="F431" s="2"/>
    </row>
    <row r="432" spans="1:6" x14ac:dyDescent="0.25">
      <c r="A432" s="3"/>
      <c r="B432" s="1"/>
      <c r="C432" s="16"/>
      <c r="D432" s="16"/>
      <c r="E432" s="16"/>
      <c r="F432" s="2"/>
    </row>
    <row r="433" spans="1:6" ht="15.75" thickBot="1" x14ac:dyDescent="0.3">
      <c r="A433" s="3"/>
      <c r="B433" s="25" t="s">
        <v>19</v>
      </c>
      <c r="C433" s="25" t="s">
        <v>0</v>
      </c>
      <c r="D433" s="25" t="s">
        <v>1</v>
      </c>
      <c r="E433" s="25" t="s">
        <v>2</v>
      </c>
      <c r="F433" s="26" t="s">
        <v>3</v>
      </c>
    </row>
    <row r="434" spans="1:6" ht="15.75" thickBot="1" x14ac:dyDescent="0.3">
      <c r="A434" s="27" t="s">
        <v>11</v>
      </c>
      <c r="B434" s="19"/>
      <c r="C434" s="17">
        <f>B434*C431*'Daycare Center'!$C$6</f>
        <v>0</v>
      </c>
      <c r="D434" s="17">
        <f>B434*D431*'Daycare Center'!$D$6</f>
        <v>0</v>
      </c>
      <c r="E434" s="17">
        <f>B434*E431*'Daycare Center'!$E$6</f>
        <v>0</v>
      </c>
      <c r="F434" s="18">
        <f>C434+D434+E434</f>
        <v>0</v>
      </c>
    </row>
    <row r="435" spans="1:6" ht="15.75" thickBot="1" x14ac:dyDescent="0.3">
      <c r="A435" s="27" t="s">
        <v>12</v>
      </c>
      <c r="B435" s="19"/>
      <c r="C435" s="17">
        <f>B435*C431*'Daycare Center'!$C$7</f>
        <v>0</v>
      </c>
      <c r="D435" s="17">
        <f>B435*D431*'Daycare Center'!$D$7</f>
        <v>0</v>
      </c>
      <c r="E435" s="17">
        <f>B435*E431*'Daycare Center'!$E$7</f>
        <v>0</v>
      </c>
      <c r="F435" s="18">
        <f>C435+D435+E435</f>
        <v>0</v>
      </c>
    </row>
    <row r="436" spans="1:6" ht="15.75" thickBot="1" x14ac:dyDescent="0.3">
      <c r="A436" s="27" t="s">
        <v>13</v>
      </c>
      <c r="B436" s="19"/>
      <c r="C436" s="17">
        <f>B436*C431*'Daycare Center'!$C$8</f>
        <v>0</v>
      </c>
      <c r="D436" s="17">
        <f>B436*D431*'Daycare Center'!$D$8</f>
        <v>0</v>
      </c>
      <c r="E436" s="17">
        <f>B436*E431*'Daycare Center'!$E$8</f>
        <v>0</v>
      </c>
      <c r="F436" s="18">
        <f>C436+D436+E436</f>
        <v>0</v>
      </c>
    </row>
    <row r="437" spans="1:6" ht="15.75" thickBot="1" x14ac:dyDescent="0.3">
      <c r="A437" s="27" t="s">
        <v>14</v>
      </c>
      <c r="B437" s="19"/>
      <c r="C437" s="17">
        <f>B437*C431*'Daycare Center'!$C$9</f>
        <v>0</v>
      </c>
      <c r="D437" s="17">
        <f>B437*D431*'Daycare Center'!$D$9</f>
        <v>0</v>
      </c>
      <c r="E437" s="17">
        <f>B437*E431*'Daycare Center'!$E$9</f>
        <v>0</v>
      </c>
      <c r="F437" s="18">
        <f>C437+D437+E437</f>
        <v>0</v>
      </c>
    </row>
    <row r="438" spans="1:6" x14ac:dyDescent="0.25">
      <c r="A438" s="27"/>
      <c r="B438" s="29"/>
      <c r="C438" s="13"/>
      <c r="D438" s="13"/>
      <c r="E438" s="13"/>
      <c r="F438" s="30"/>
    </row>
    <row r="439" spans="1:6" ht="15.75" thickBot="1" x14ac:dyDescent="0.3">
      <c r="A439" s="27"/>
      <c r="B439" s="29"/>
      <c r="C439" s="13"/>
      <c r="D439" s="51" t="s">
        <v>18</v>
      </c>
      <c r="E439" s="51"/>
      <c r="F439" s="52"/>
    </row>
    <row r="440" spans="1:6" ht="15.75" thickBot="1" x14ac:dyDescent="0.3">
      <c r="A440" s="3"/>
      <c r="B440" s="1"/>
      <c r="C440" s="1"/>
      <c r="D440" s="1"/>
      <c r="E440" s="19"/>
      <c r="F440" s="2"/>
    </row>
    <row r="441" spans="1:6" ht="15.75" thickBot="1" x14ac:dyDescent="0.3">
      <c r="A441" s="3"/>
      <c r="B441" s="25" t="s">
        <v>4</v>
      </c>
      <c r="C441" s="17">
        <f>F434+F435+F436+F437</f>
        <v>0</v>
      </c>
      <c r="D441" s="49" t="s">
        <v>6</v>
      </c>
      <c r="E441" s="49"/>
      <c r="F441" s="50"/>
    </row>
    <row r="442" spans="1:6" ht="15.75" thickBot="1" x14ac:dyDescent="0.3">
      <c r="A442" s="27" t="s">
        <v>7</v>
      </c>
      <c r="B442" s="32" t="s">
        <v>22</v>
      </c>
      <c r="C442" s="17" t="b">
        <f>IF(B442="yes",'Daycare Center'!$F$6*(B435+B437))</f>
        <v>0</v>
      </c>
      <c r="D442" s="1"/>
      <c r="E442" s="19"/>
      <c r="F442" s="2"/>
    </row>
    <row r="443" spans="1:6" x14ac:dyDescent="0.25">
      <c r="A443" s="3"/>
      <c r="B443" s="25" t="s">
        <v>5</v>
      </c>
      <c r="C443" s="17">
        <f>(E440*4.5*E442)*(C441+C442)</f>
        <v>0</v>
      </c>
      <c r="D443" s="1"/>
      <c r="E443" s="1"/>
      <c r="F443" s="2"/>
    </row>
    <row r="444" spans="1:6" ht="15.75" thickBot="1" x14ac:dyDescent="0.3">
      <c r="A444" s="5"/>
      <c r="B444" s="6"/>
      <c r="C444" s="6"/>
      <c r="D444" s="6"/>
      <c r="E444" s="6"/>
      <c r="F444" s="8"/>
    </row>
  </sheetData>
  <mergeCells count="100">
    <mergeCell ref="A430:B430"/>
    <mergeCell ref="A431:B431"/>
    <mergeCell ref="D439:F439"/>
    <mergeCell ref="D441:F441"/>
    <mergeCell ref="C408:F408"/>
    <mergeCell ref="A410:B410"/>
    <mergeCell ref="A411:B411"/>
    <mergeCell ref="D419:F419"/>
    <mergeCell ref="D421:F421"/>
    <mergeCell ref="C428:F428"/>
    <mergeCell ref="D396:F396"/>
    <mergeCell ref="D349:F349"/>
    <mergeCell ref="D351:F351"/>
    <mergeCell ref="C363:F363"/>
    <mergeCell ref="A365:B365"/>
    <mergeCell ref="A366:B366"/>
    <mergeCell ref="D374:F374"/>
    <mergeCell ref="D376:F376"/>
    <mergeCell ref="C383:F383"/>
    <mergeCell ref="A385:B385"/>
    <mergeCell ref="A386:B386"/>
    <mergeCell ref="D394:F394"/>
    <mergeCell ref="A341:B341"/>
    <mergeCell ref="A295:B295"/>
    <mergeCell ref="A296:B296"/>
    <mergeCell ref="D304:F304"/>
    <mergeCell ref="D306:F306"/>
    <mergeCell ref="C318:F318"/>
    <mergeCell ref="A320:B320"/>
    <mergeCell ref="A321:B321"/>
    <mergeCell ref="D329:F329"/>
    <mergeCell ref="D331:F331"/>
    <mergeCell ref="C338:F338"/>
    <mergeCell ref="A340:B340"/>
    <mergeCell ref="C293:F293"/>
    <mergeCell ref="D241:F241"/>
    <mergeCell ref="C248:F248"/>
    <mergeCell ref="A250:B250"/>
    <mergeCell ref="A251:B251"/>
    <mergeCell ref="D259:F259"/>
    <mergeCell ref="D261:F261"/>
    <mergeCell ref="C273:F273"/>
    <mergeCell ref="A275:B275"/>
    <mergeCell ref="A276:B276"/>
    <mergeCell ref="D284:F284"/>
    <mergeCell ref="D286:F286"/>
    <mergeCell ref="D239:F239"/>
    <mergeCell ref="A186:B186"/>
    <mergeCell ref="D194:F194"/>
    <mergeCell ref="D196:F196"/>
    <mergeCell ref="C203:F203"/>
    <mergeCell ref="A205:B205"/>
    <mergeCell ref="A206:B206"/>
    <mergeCell ref="D214:F214"/>
    <mergeCell ref="D216:F216"/>
    <mergeCell ref="C228:F228"/>
    <mergeCell ref="A230:B230"/>
    <mergeCell ref="A231:B231"/>
    <mergeCell ref="A185:B185"/>
    <mergeCell ref="C138:F138"/>
    <mergeCell ref="A140:B140"/>
    <mergeCell ref="A141:B141"/>
    <mergeCell ref="D149:F149"/>
    <mergeCell ref="D151:F151"/>
    <mergeCell ref="C158:F158"/>
    <mergeCell ref="A160:B160"/>
    <mergeCell ref="A161:B161"/>
    <mergeCell ref="D169:F169"/>
    <mergeCell ref="D171:F171"/>
    <mergeCell ref="C183:F183"/>
    <mergeCell ref="D126:F126"/>
    <mergeCell ref="D79:F79"/>
    <mergeCell ref="D81:F81"/>
    <mergeCell ref="C93:F93"/>
    <mergeCell ref="A95:B95"/>
    <mergeCell ref="A96:B96"/>
    <mergeCell ref="D104:F104"/>
    <mergeCell ref="D106:F106"/>
    <mergeCell ref="C113:F113"/>
    <mergeCell ref="A115:B115"/>
    <mergeCell ref="A116:B116"/>
    <mergeCell ref="D124:F124"/>
    <mergeCell ref="A71:B71"/>
    <mergeCell ref="A25:B25"/>
    <mergeCell ref="A26:B26"/>
    <mergeCell ref="D34:F34"/>
    <mergeCell ref="D36:F36"/>
    <mergeCell ref="C48:F48"/>
    <mergeCell ref="A50:B50"/>
    <mergeCell ref="A51:B51"/>
    <mergeCell ref="D59:F59"/>
    <mergeCell ref="D61:F61"/>
    <mergeCell ref="C68:F68"/>
    <mergeCell ref="A70:B70"/>
    <mergeCell ref="C23:F23"/>
    <mergeCell ref="C3:F3"/>
    <mergeCell ref="A5:B5"/>
    <mergeCell ref="A6:B6"/>
    <mergeCell ref="D14:F14"/>
    <mergeCell ref="D16:F16"/>
  </mergeCells>
  <dataValidations count="1">
    <dataValidation type="list" allowBlank="1" showInputMessage="1" showErrorMessage="1" sqref="B377 B397 B17 B37 B62 B82 B107 B127 B152 B172 B197 B217 B242 B262 B287 B307 B332 B352 B422 B442" xr:uid="{90F5710C-DEA5-409F-9EE9-A039B094D781}">
      <formula1>"Yes, 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CD0CD-A8AF-4590-AC18-EF5100DC0978}">
  <dimension ref="A1:F444"/>
  <sheetViews>
    <sheetView workbookViewId="0">
      <selection activeCell="J30" sqref="J30"/>
    </sheetView>
  </sheetViews>
  <sheetFormatPr defaultRowHeight="15" x14ac:dyDescent="0.25"/>
  <cols>
    <col min="1" max="6" width="13.7109375" customWidth="1"/>
  </cols>
  <sheetData>
    <row r="1" spans="1:6" x14ac:dyDescent="0.25">
      <c r="A1" s="9"/>
      <c r="B1" s="10"/>
      <c r="C1" s="11"/>
      <c r="D1" s="11"/>
      <c r="E1" s="11"/>
      <c r="F1" s="12"/>
    </row>
    <row r="2" spans="1:6" ht="15.75" thickBot="1" x14ac:dyDescent="0.3">
      <c r="A2" s="3"/>
      <c r="B2" s="1"/>
      <c r="C2" s="33" t="s">
        <v>21</v>
      </c>
      <c r="D2" s="1"/>
      <c r="E2" s="13"/>
      <c r="F2" s="2"/>
    </row>
    <row r="3" spans="1:6" ht="15.75" thickBot="1" x14ac:dyDescent="0.3">
      <c r="A3" s="3"/>
      <c r="B3" s="28" t="s">
        <v>20</v>
      </c>
      <c r="C3" s="44"/>
      <c r="D3" s="45"/>
      <c r="E3" s="45"/>
      <c r="F3" s="46"/>
    </row>
    <row r="4" spans="1:6" ht="15.75" thickBot="1" x14ac:dyDescent="0.3">
      <c r="A4" s="3"/>
      <c r="B4" s="1"/>
      <c r="C4" s="25" t="s">
        <v>0</v>
      </c>
      <c r="D4" s="25" t="s">
        <v>1</v>
      </c>
      <c r="E4" s="25" t="s">
        <v>2</v>
      </c>
      <c r="F4" s="26" t="s">
        <v>3</v>
      </c>
    </row>
    <row r="5" spans="1:6" ht="15.75" thickBot="1" x14ac:dyDescent="0.3">
      <c r="A5" s="39" t="s">
        <v>15</v>
      </c>
      <c r="B5" s="48"/>
      <c r="C5" s="19"/>
      <c r="D5" s="19"/>
      <c r="E5" s="19"/>
      <c r="F5" s="14">
        <f>C5+D5+E5</f>
        <v>0</v>
      </c>
    </row>
    <row r="6" spans="1:6" x14ac:dyDescent="0.25">
      <c r="A6" s="39" t="s">
        <v>16</v>
      </c>
      <c r="B6" s="40"/>
      <c r="C6" s="15">
        <f>IF(F5,C5/F5,0)</f>
        <v>0</v>
      </c>
      <c r="D6" s="15">
        <f>IF(F5,D5/F5,0)</f>
        <v>0</v>
      </c>
      <c r="E6" s="15">
        <f>IF(F5,E5/F5,0)</f>
        <v>0</v>
      </c>
      <c r="F6" s="2"/>
    </row>
    <row r="7" spans="1:6" x14ac:dyDescent="0.25">
      <c r="A7" s="3"/>
      <c r="B7" s="1"/>
      <c r="C7" s="16"/>
      <c r="D7" s="16"/>
      <c r="E7" s="16"/>
      <c r="F7" s="2"/>
    </row>
    <row r="8" spans="1:6" ht="15.75" thickBot="1" x14ac:dyDescent="0.3">
      <c r="A8" s="3"/>
      <c r="B8" s="25" t="s">
        <v>19</v>
      </c>
      <c r="C8" s="25" t="s">
        <v>0</v>
      </c>
      <c r="D8" s="25" t="s">
        <v>1</v>
      </c>
      <c r="E8" s="25" t="s">
        <v>2</v>
      </c>
      <c r="F8" s="26" t="s">
        <v>3</v>
      </c>
    </row>
    <row r="9" spans="1:6" ht="15.75" thickBot="1" x14ac:dyDescent="0.3">
      <c r="A9" s="27" t="s">
        <v>11</v>
      </c>
      <c r="B9" s="19"/>
      <c r="C9" s="17">
        <f>B9*C6*'Daycare Center'!$C$6</f>
        <v>0</v>
      </c>
      <c r="D9" s="17">
        <f>B9*D6*'Daycare Center'!$D$6</f>
        <v>0</v>
      </c>
      <c r="E9" s="17">
        <f>B9*E6*'Daycare Center'!$E$6</f>
        <v>0</v>
      </c>
      <c r="F9" s="18">
        <f>C9+D9+E9</f>
        <v>0</v>
      </c>
    </row>
    <row r="10" spans="1:6" ht="15.75" thickBot="1" x14ac:dyDescent="0.3">
      <c r="A10" s="27" t="s">
        <v>12</v>
      </c>
      <c r="B10" s="19"/>
      <c r="C10" s="17">
        <f>B10*C6*'Daycare Center'!$C$7</f>
        <v>0</v>
      </c>
      <c r="D10" s="17">
        <f>B10*D6*'Daycare Center'!$D$7</f>
        <v>0</v>
      </c>
      <c r="E10" s="17">
        <f>B10*E6*'Daycare Center'!$E$7</f>
        <v>0</v>
      </c>
      <c r="F10" s="18">
        <f>C10+D10+E10</f>
        <v>0</v>
      </c>
    </row>
    <row r="11" spans="1:6" ht="15.75" thickBot="1" x14ac:dyDescent="0.3">
      <c r="A11" s="27" t="s">
        <v>13</v>
      </c>
      <c r="B11" s="19"/>
      <c r="C11" s="17">
        <f>B11*C6*'Daycare Center'!$C$8</f>
        <v>0</v>
      </c>
      <c r="D11" s="17">
        <f>B11*D6*'Daycare Center'!$D$8</f>
        <v>0</v>
      </c>
      <c r="E11" s="17">
        <f>B11*E6*'Daycare Center'!$E$8</f>
        <v>0</v>
      </c>
      <c r="F11" s="18">
        <f>C11+D11+E11</f>
        <v>0</v>
      </c>
    </row>
    <row r="12" spans="1:6" ht="15.75" thickBot="1" x14ac:dyDescent="0.3">
      <c r="A12" s="27" t="s">
        <v>14</v>
      </c>
      <c r="B12" s="19"/>
      <c r="C12" s="17">
        <f>B12*C6*'Daycare Center'!$C$9</f>
        <v>0</v>
      </c>
      <c r="D12" s="17">
        <f>B12*D6*'Daycare Center'!$D$9</f>
        <v>0</v>
      </c>
      <c r="E12" s="17">
        <f>B12*E6*'Daycare Center'!$E$9</f>
        <v>0</v>
      </c>
      <c r="F12" s="18">
        <f>C12+D12+E12</f>
        <v>0</v>
      </c>
    </row>
    <row r="13" spans="1:6" x14ac:dyDescent="0.25">
      <c r="A13" s="27"/>
      <c r="B13" s="29"/>
      <c r="C13" s="13"/>
      <c r="D13" s="13"/>
      <c r="E13" s="13"/>
      <c r="F13" s="30"/>
    </row>
    <row r="14" spans="1:6" ht="15.75" thickBot="1" x14ac:dyDescent="0.3">
      <c r="A14" s="27"/>
      <c r="B14" s="29"/>
      <c r="C14" s="13"/>
      <c r="D14" s="51" t="s">
        <v>18</v>
      </c>
      <c r="E14" s="51"/>
      <c r="F14" s="52"/>
    </row>
    <row r="15" spans="1:6" ht="15.75" thickBot="1" x14ac:dyDescent="0.3">
      <c r="A15" s="3"/>
      <c r="B15" s="1"/>
      <c r="C15" s="1"/>
      <c r="D15" s="1"/>
      <c r="E15" s="19"/>
      <c r="F15" s="2"/>
    </row>
    <row r="16" spans="1:6" ht="15.75" thickBot="1" x14ac:dyDescent="0.3">
      <c r="A16" s="3"/>
      <c r="B16" s="25" t="s">
        <v>4</v>
      </c>
      <c r="C16" s="17">
        <f>F9+F10+F11+F12</f>
        <v>0</v>
      </c>
      <c r="D16" s="49" t="s">
        <v>6</v>
      </c>
      <c r="E16" s="49"/>
      <c r="F16" s="50"/>
    </row>
    <row r="17" spans="1:6" ht="15.75" thickBot="1" x14ac:dyDescent="0.3">
      <c r="A17" s="27" t="s">
        <v>7</v>
      </c>
      <c r="B17" s="32" t="s">
        <v>22</v>
      </c>
      <c r="C17" s="17" t="b">
        <f>IF(B17="yes",'Daycare Center'!$F$6*(B10+B12))</f>
        <v>0</v>
      </c>
      <c r="D17" s="1"/>
      <c r="E17" s="19"/>
      <c r="F17" s="2"/>
    </row>
    <row r="18" spans="1:6" x14ac:dyDescent="0.25">
      <c r="A18" s="3"/>
      <c r="B18" s="25" t="s">
        <v>5</v>
      </c>
      <c r="C18" s="17">
        <f>(E15*4.5*E17)*(C16+C17)</f>
        <v>0</v>
      </c>
      <c r="D18" s="1"/>
      <c r="E18" s="1"/>
      <c r="F18" s="2"/>
    </row>
    <row r="19" spans="1:6" ht="15.75" thickBot="1" x14ac:dyDescent="0.3">
      <c r="A19" s="5"/>
      <c r="B19" s="6"/>
      <c r="C19" s="6"/>
      <c r="D19" s="6"/>
      <c r="E19" s="6"/>
      <c r="F19" s="8"/>
    </row>
    <row r="20" spans="1:6" ht="15.75" thickBot="1" x14ac:dyDescent="0.3"/>
    <row r="21" spans="1:6" x14ac:dyDescent="0.25">
      <c r="A21" s="9"/>
      <c r="B21" s="10"/>
      <c r="C21" s="11"/>
      <c r="D21" s="11"/>
      <c r="E21" s="11"/>
      <c r="F21" s="12"/>
    </row>
    <row r="22" spans="1:6" ht="15.75" thickBot="1" x14ac:dyDescent="0.3">
      <c r="A22" s="3"/>
      <c r="B22" s="1"/>
      <c r="C22" s="33" t="s">
        <v>21</v>
      </c>
      <c r="D22" s="1"/>
      <c r="E22" s="13"/>
      <c r="F22" s="2"/>
    </row>
    <row r="23" spans="1:6" ht="15.75" thickBot="1" x14ac:dyDescent="0.3">
      <c r="A23" s="3"/>
      <c r="B23" s="28" t="s">
        <v>20</v>
      </c>
      <c r="C23" s="44"/>
      <c r="D23" s="45"/>
      <c r="E23" s="45"/>
      <c r="F23" s="46"/>
    </row>
    <row r="24" spans="1:6" ht="15.75" thickBot="1" x14ac:dyDescent="0.3">
      <c r="A24" s="3"/>
      <c r="B24" s="1"/>
      <c r="C24" s="25" t="s">
        <v>0</v>
      </c>
      <c r="D24" s="25" t="s">
        <v>1</v>
      </c>
      <c r="E24" s="25" t="s">
        <v>2</v>
      </c>
      <c r="F24" s="26" t="s">
        <v>3</v>
      </c>
    </row>
    <row r="25" spans="1:6" ht="15.75" thickBot="1" x14ac:dyDescent="0.3">
      <c r="A25" s="39" t="s">
        <v>15</v>
      </c>
      <c r="B25" s="48"/>
      <c r="C25" s="19"/>
      <c r="D25" s="19"/>
      <c r="E25" s="19"/>
      <c r="F25" s="14">
        <f>C25+D25+E25</f>
        <v>0</v>
      </c>
    </row>
    <row r="26" spans="1:6" x14ac:dyDescent="0.25">
      <c r="A26" s="39" t="s">
        <v>16</v>
      </c>
      <c r="B26" s="40"/>
      <c r="C26" s="15">
        <f>IF(F25,C25/F25,0)</f>
        <v>0</v>
      </c>
      <c r="D26" s="15">
        <f>IF(F25,D25/F25,0)</f>
        <v>0</v>
      </c>
      <c r="E26" s="15">
        <f>IF(F25,E25/F25,0)</f>
        <v>0</v>
      </c>
      <c r="F26" s="2"/>
    </row>
    <row r="27" spans="1:6" x14ac:dyDescent="0.25">
      <c r="A27" s="3"/>
      <c r="B27" s="1"/>
      <c r="C27" s="16"/>
      <c r="D27" s="16"/>
      <c r="E27" s="16"/>
      <c r="F27" s="2"/>
    </row>
    <row r="28" spans="1:6" ht="15.75" thickBot="1" x14ac:dyDescent="0.3">
      <c r="A28" s="3"/>
      <c r="B28" s="25" t="s">
        <v>19</v>
      </c>
      <c r="C28" s="25" t="s">
        <v>0</v>
      </c>
      <c r="D28" s="25" t="s">
        <v>1</v>
      </c>
      <c r="E28" s="25" t="s">
        <v>2</v>
      </c>
      <c r="F28" s="26" t="s">
        <v>3</v>
      </c>
    </row>
    <row r="29" spans="1:6" ht="15.75" thickBot="1" x14ac:dyDescent="0.3">
      <c r="A29" s="27" t="s">
        <v>11</v>
      </c>
      <c r="B29" s="19"/>
      <c r="C29" s="17">
        <f>B29*C26*'Daycare Center'!$C$6</f>
        <v>0</v>
      </c>
      <c r="D29" s="17">
        <f>B29*D26*'Daycare Center'!$D$6</f>
        <v>0</v>
      </c>
      <c r="E29" s="17">
        <f>B29*E26*'Daycare Center'!$E$6</f>
        <v>0</v>
      </c>
      <c r="F29" s="18">
        <f>C29+D29+E29</f>
        <v>0</v>
      </c>
    </row>
    <row r="30" spans="1:6" ht="15.75" thickBot="1" x14ac:dyDescent="0.3">
      <c r="A30" s="27" t="s">
        <v>12</v>
      </c>
      <c r="B30" s="19"/>
      <c r="C30" s="17">
        <f>B30*C26*'Daycare Center'!$C$7</f>
        <v>0</v>
      </c>
      <c r="D30" s="17">
        <f>B30*D26*'Daycare Center'!$D$7</f>
        <v>0</v>
      </c>
      <c r="E30" s="17">
        <f>B30*E26*'Daycare Center'!$E$7</f>
        <v>0</v>
      </c>
      <c r="F30" s="18">
        <f>C30+D30+E30</f>
        <v>0</v>
      </c>
    </row>
    <row r="31" spans="1:6" ht="15.75" thickBot="1" x14ac:dyDescent="0.3">
      <c r="A31" s="27" t="s">
        <v>13</v>
      </c>
      <c r="B31" s="19"/>
      <c r="C31" s="17">
        <f>B31*C26*'Daycare Center'!$C$8</f>
        <v>0</v>
      </c>
      <c r="D31" s="17">
        <f>B31*D26*'Daycare Center'!$D$8</f>
        <v>0</v>
      </c>
      <c r="E31" s="17">
        <f>B31*E26*'Daycare Center'!$E$8</f>
        <v>0</v>
      </c>
      <c r="F31" s="18">
        <f>C31+D31+E31</f>
        <v>0</v>
      </c>
    </row>
    <row r="32" spans="1:6" ht="15.75" thickBot="1" x14ac:dyDescent="0.3">
      <c r="A32" s="27" t="s">
        <v>14</v>
      </c>
      <c r="B32" s="19"/>
      <c r="C32" s="17">
        <f>B32*C26*'Daycare Center'!$C$9</f>
        <v>0</v>
      </c>
      <c r="D32" s="17">
        <f>B32*D26*'Daycare Center'!$D$9</f>
        <v>0</v>
      </c>
      <c r="E32" s="17">
        <f>B32*E26*'Daycare Center'!$E$9</f>
        <v>0</v>
      </c>
      <c r="F32" s="18">
        <f>C32+D32+E32</f>
        <v>0</v>
      </c>
    </row>
    <row r="33" spans="1:6" x14ac:dyDescent="0.25">
      <c r="A33" s="27"/>
      <c r="B33" s="29"/>
      <c r="C33" s="13"/>
      <c r="D33" s="13"/>
      <c r="E33" s="13"/>
      <c r="F33" s="30"/>
    </row>
    <row r="34" spans="1:6" ht="15.75" thickBot="1" x14ac:dyDescent="0.3">
      <c r="A34" s="27"/>
      <c r="B34" s="29"/>
      <c r="C34" s="13"/>
      <c r="D34" s="51" t="s">
        <v>18</v>
      </c>
      <c r="E34" s="51"/>
      <c r="F34" s="52"/>
    </row>
    <row r="35" spans="1:6" ht="15.75" thickBot="1" x14ac:dyDescent="0.3">
      <c r="A35" s="3"/>
      <c r="B35" s="1"/>
      <c r="C35" s="1"/>
      <c r="D35" s="1"/>
      <c r="E35" s="19"/>
      <c r="F35" s="2"/>
    </row>
    <row r="36" spans="1:6" ht="15.75" thickBot="1" x14ac:dyDescent="0.3">
      <c r="A36" s="3"/>
      <c r="B36" s="25" t="s">
        <v>4</v>
      </c>
      <c r="C36" s="17">
        <f>F29+F30+F31+F32</f>
        <v>0</v>
      </c>
      <c r="D36" s="49" t="s">
        <v>6</v>
      </c>
      <c r="E36" s="49"/>
      <c r="F36" s="50"/>
    </row>
    <row r="37" spans="1:6" ht="15.75" thickBot="1" x14ac:dyDescent="0.3">
      <c r="A37" s="27" t="s">
        <v>7</v>
      </c>
      <c r="B37" s="32" t="s">
        <v>22</v>
      </c>
      <c r="C37" s="17" t="b">
        <f>IF(B37="yes",'Daycare Center'!$F$6*(B30+B32))</f>
        <v>0</v>
      </c>
      <c r="D37" s="1"/>
      <c r="E37" s="19"/>
      <c r="F37" s="2"/>
    </row>
    <row r="38" spans="1:6" x14ac:dyDescent="0.25">
      <c r="A38" s="3"/>
      <c r="B38" s="25" t="s">
        <v>5</v>
      </c>
      <c r="C38" s="17">
        <f>(E35*4.5*E37)*(C36+C37)</f>
        <v>0</v>
      </c>
      <c r="D38" s="1"/>
      <c r="E38" s="1"/>
      <c r="F38" s="2"/>
    </row>
    <row r="39" spans="1:6" ht="15.75" thickBot="1" x14ac:dyDescent="0.3">
      <c r="A39" s="5"/>
      <c r="B39" s="6"/>
      <c r="C39" s="6"/>
      <c r="D39" s="6"/>
      <c r="E39" s="6"/>
      <c r="F39" s="8"/>
    </row>
    <row r="45" spans="1:6" ht="15.75" thickBot="1" x14ac:dyDescent="0.3"/>
    <row r="46" spans="1:6" x14ac:dyDescent="0.25">
      <c r="A46" s="9"/>
      <c r="B46" s="10"/>
      <c r="C46" s="11"/>
      <c r="D46" s="11"/>
      <c r="E46" s="11"/>
      <c r="F46" s="12"/>
    </row>
    <row r="47" spans="1:6" ht="15.75" thickBot="1" x14ac:dyDescent="0.3">
      <c r="A47" s="3"/>
      <c r="B47" s="1"/>
      <c r="C47" s="33" t="s">
        <v>21</v>
      </c>
      <c r="D47" s="1"/>
      <c r="E47" s="13"/>
      <c r="F47" s="2"/>
    </row>
    <row r="48" spans="1:6" ht="15.75" thickBot="1" x14ac:dyDescent="0.3">
      <c r="A48" s="3"/>
      <c r="B48" s="28" t="s">
        <v>20</v>
      </c>
      <c r="C48" s="44"/>
      <c r="D48" s="45"/>
      <c r="E48" s="45"/>
      <c r="F48" s="46"/>
    </row>
    <row r="49" spans="1:6" ht="15.75" thickBot="1" x14ac:dyDescent="0.3">
      <c r="A49" s="3"/>
      <c r="B49" s="1"/>
      <c r="C49" s="25" t="s">
        <v>0</v>
      </c>
      <c r="D49" s="25" t="s">
        <v>1</v>
      </c>
      <c r="E49" s="25" t="s">
        <v>2</v>
      </c>
      <c r="F49" s="26" t="s">
        <v>3</v>
      </c>
    </row>
    <row r="50" spans="1:6" ht="15.75" thickBot="1" x14ac:dyDescent="0.3">
      <c r="A50" s="39" t="s">
        <v>15</v>
      </c>
      <c r="B50" s="48"/>
      <c r="C50" s="19"/>
      <c r="D50" s="19"/>
      <c r="E50" s="19"/>
      <c r="F50" s="14">
        <f>C50+D50+E50</f>
        <v>0</v>
      </c>
    </row>
    <row r="51" spans="1:6" x14ac:dyDescent="0.25">
      <c r="A51" s="39" t="s">
        <v>16</v>
      </c>
      <c r="B51" s="40"/>
      <c r="C51" s="15">
        <f>IF(F50,C50/F50,0)</f>
        <v>0</v>
      </c>
      <c r="D51" s="15">
        <f>IF(F50,D50/F50,0)</f>
        <v>0</v>
      </c>
      <c r="E51" s="15">
        <f>IF(F50,E50/F50,0)</f>
        <v>0</v>
      </c>
      <c r="F51" s="2"/>
    </row>
    <row r="52" spans="1:6" x14ac:dyDescent="0.25">
      <c r="A52" s="3"/>
      <c r="B52" s="1"/>
      <c r="C52" s="16"/>
      <c r="D52" s="16"/>
      <c r="E52" s="16"/>
      <c r="F52" s="2"/>
    </row>
    <row r="53" spans="1:6" ht="15.75" thickBot="1" x14ac:dyDescent="0.3">
      <c r="A53" s="3"/>
      <c r="B53" s="25" t="s">
        <v>19</v>
      </c>
      <c r="C53" s="25" t="s">
        <v>0</v>
      </c>
      <c r="D53" s="25" t="s">
        <v>1</v>
      </c>
      <c r="E53" s="25" t="s">
        <v>2</v>
      </c>
      <c r="F53" s="26" t="s">
        <v>3</v>
      </c>
    </row>
    <row r="54" spans="1:6" ht="15.75" thickBot="1" x14ac:dyDescent="0.3">
      <c r="A54" s="27" t="s">
        <v>11</v>
      </c>
      <c r="B54" s="19"/>
      <c r="C54" s="17">
        <f>B54*C51*'Daycare Center'!$C$6</f>
        <v>0</v>
      </c>
      <c r="D54" s="17">
        <f>B54*D51*'Daycare Center'!$D$6</f>
        <v>0</v>
      </c>
      <c r="E54" s="17">
        <f>B54*E51*'Daycare Center'!$E$6</f>
        <v>0</v>
      </c>
      <c r="F54" s="18">
        <f>C54+D54+E54</f>
        <v>0</v>
      </c>
    </row>
    <row r="55" spans="1:6" ht="15.75" thickBot="1" x14ac:dyDescent="0.3">
      <c r="A55" s="27" t="s">
        <v>12</v>
      </c>
      <c r="B55" s="19"/>
      <c r="C55" s="17">
        <f>B55*C51*'Daycare Center'!$C$7</f>
        <v>0</v>
      </c>
      <c r="D55" s="17">
        <f>B55*D51*'Daycare Center'!$D$7</f>
        <v>0</v>
      </c>
      <c r="E55" s="17">
        <f>B55*E51*'Daycare Center'!$E$7</f>
        <v>0</v>
      </c>
      <c r="F55" s="18">
        <f>C55+D55+E55</f>
        <v>0</v>
      </c>
    </row>
    <row r="56" spans="1:6" ht="15.75" thickBot="1" x14ac:dyDescent="0.3">
      <c r="A56" s="27" t="s">
        <v>13</v>
      </c>
      <c r="B56" s="19"/>
      <c r="C56" s="17">
        <f>B56*C51*'Daycare Center'!$C$8</f>
        <v>0</v>
      </c>
      <c r="D56" s="17">
        <f>B56*D51*'Daycare Center'!$D$8</f>
        <v>0</v>
      </c>
      <c r="E56" s="17">
        <f>B56*E51*'Daycare Center'!$E$8</f>
        <v>0</v>
      </c>
      <c r="F56" s="18">
        <f>C56+D56+E56</f>
        <v>0</v>
      </c>
    </row>
    <row r="57" spans="1:6" ht="15.75" thickBot="1" x14ac:dyDescent="0.3">
      <c r="A57" s="27" t="s">
        <v>14</v>
      </c>
      <c r="B57" s="19"/>
      <c r="C57" s="17">
        <f>B57*C51*'Daycare Center'!$C$9</f>
        <v>0</v>
      </c>
      <c r="D57" s="17">
        <f>B57*D51*'Daycare Center'!$D$9</f>
        <v>0</v>
      </c>
      <c r="E57" s="17">
        <f>B57*E51*'Daycare Center'!$E$9</f>
        <v>0</v>
      </c>
      <c r="F57" s="18">
        <f>C57+D57+E57</f>
        <v>0</v>
      </c>
    </row>
    <row r="58" spans="1:6" x14ac:dyDescent="0.25">
      <c r="A58" s="27"/>
      <c r="B58" s="29"/>
      <c r="C58" s="13"/>
      <c r="D58" s="13"/>
      <c r="E58" s="13"/>
      <c r="F58" s="30"/>
    </row>
    <row r="59" spans="1:6" ht="15.75" thickBot="1" x14ac:dyDescent="0.3">
      <c r="A59" s="27"/>
      <c r="B59" s="29"/>
      <c r="C59" s="13"/>
      <c r="D59" s="51" t="s">
        <v>18</v>
      </c>
      <c r="E59" s="51"/>
      <c r="F59" s="52"/>
    </row>
    <row r="60" spans="1:6" ht="15.75" thickBot="1" x14ac:dyDescent="0.3">
      <c r="A60" s="3"/>
      <c r="B60" s="1"/>
      <c r="C60" s="1"/>
      <c r="D60" s="1"/>
      <c r="E60" s="19"/>
      <c r="F60" s="2"/>
    </row>
    <row r="61" spans="1:6" ht="15.75" thickBot="1" x14ac:dyDescent="0.3">
      <c r="A61" s="3"/>
      <c r="B61" s="25" t="s">
        <v>4</v>
      </c>
      <c r="C61" s="17">
        <f>F54+F55+F56+F57</f>
        <v>0</v>
      </c>
      <c r="D61" s="49" t="s">
        <v>6</v>
      </c>
      <c r="E61" s="49"/>
      <c r="F61" s="50"/>
    </row>
    <row r="62" spans="1:6" ht="15.75" thickBot="1" x14ac:dyDescent="0.3">
      <c r="A62" s="27" t="s">
        <v>7</v>
      </c>
      <c r="B62" s="32" t="s">
        <v>22</v>
      </c>
      <c r="C62" s="17" t="b">
        <f>IF(B62="yes",'Daycare Center'!$F$6*(B55+B57))</f>
        <v>0</v>
      </c>
      <c r="D62" s="1"/>
      <c r="E62" s="19"/>
      <c r="F62" s="2"/>
    </row>
    <row r="63" spans="1:6" x14ac:dyDescent="0.25">
      <c r="A63" s="3"/>
      <c r="B63" s="25" t="s">
        <v>5</v>
      </c>
      <c r="C63" s="17">
        <f>(E60*4.5*E62)*(C61+C62)</f>
        <v>0</v>
      </c>
      <c r="D63" s="1"/>
      <c r="E63" s="1"/>
      <c r="F63" s="2"/>
    </row>
    <row r="64" spans="1:6" ht="15.75" thickBot="1" x14ac:dyDescent="0.3">
      <c r="A64" s="5"/>
      <c r="B64" s="6"/>
      <c r="C64" s="6"/>
      <c r="D64" s="6"/>
      <c r="E64" s="6"/>
      <c r="F64" s="8"/>
    </row>
    <row r="65" spans="1:6" ht="15.75" thickBot="1" x14ac:dyDescent="0.3"/>
    <row r="66" spans="1:6" x14ac:dyDescent="0.25">
      <c r="A66" s="9"/>
      <c r="B66" s="10"/>
      <c r="C66" s="11"/>
      <c r="D66" s="11"/>
      <c r="E66" s="11"/>
      <c r="F66" s="12"/>
    </row>
    <row r="67" spans="1:6" ht="15.75" thickBot="1" x14ac:dyDescent="0.3">
      <c r="A67" s="3"/>
      <c r="B67" s="1"/>
      <c r="C67" s="33" t="s">
        <v>21</v>
      </c>
      <c r="D67" s="1"/>
      <c r="E67" s="13"/>
      <c r="F67" s="2"/>
    </row>
    <row r="68" spans="1:6" ht="15.75" thickBot="1" x14ac:dyDescent="0.3">
      <c r="A68" s="3"/>
      <c r="B68" s="28" t="s">
        <v>20</v>
      </c>
      <c r="C68" s="44"/>
      <c r="D68" s="45"/>
      <c r="E68" s="45"/>
      <c r="F68" s="46"/>
    </row>
    <row r="69" spans="1:6" ht="15.75" thickBot="1" x14ac:dyDescent="0.3">
      <c r="A69" s="3"/>
      <c r="B69" s="1"/>
      <c r="C69" s="25" t="s">
        <v>0</v>
      </c>
      <c r="D69" s="25" t="s">
        <v>1</v>
      </c>
      <c r="E69" s="25" t="s">
        <v>2</v>
      </c>
      <c r="F69" s="26" t="s">
        <v>3</v>
      </c>
    </row>
    <row r="70" spans="1:6" ht="15.75" thickBot="1" x14ac:dyDescent="0.3">
      <c r="A70" s="39" t="s">
        <v>15</v>
      </c>
      <c r="B70" s="48"/>
      <c r="C70" s="19"/>
      <c r="D70" s="19"/>
      <c r="E70" s="19"/>
      <c r="F70" s="14">
        <f>C70+D70+E70</f>
        <v>0</v>
      </c>
    </row>
    <row r="71" spans="1:6" x14ac:dyDescent="0.25">
      <c r="A71" s="39" t="s">
        <v>16</v>
      </c>
      <c r="B71" s="40"/>
      <c r="C71" s="15">
        <f>IF(F70,C70/F70,0)</f>
        <v>0</v>
      </c>
      <c r="D71" s="15">
        <f>IF(F70,D70/F70,0)</f>
        <v>0</v>
      </c>
      <c r="E71" s="15">
        <f>IF(F70,E70/F70,0)</f>
        <v>0</v>
      </c>
      <c r="F71" s="2"/>
    </row>
    <row r="72" spans="1:6" x14ac:dyDescent="0.25">
      <c r="A72" s="3"/>
      <c r="B72" s="1"/>
      <c r="C72" s="16"/>
      <c r="D72" s="16"/>
      <c r="E72" s="16"/>
      <c r="F72" s="2"/>
    </row>
    <row r="73" spans="1:6" ht="15.75" thickBot="1" x14ac:dyDescent="0.3">
      <c r="A73" s="3"/>
      <c r="B73" s="25" t="s">
        <v>19</v>
      </c>
      <c r="C73" s="25" t="s">
        <v>0</v>
      </c>
      <c r="D73" s="25" t="s">
        <v>1</v>
      </c>
      <c r="E73" s="25" t="s">
        <v>2</v>
      </c>
      <c r="F73" s="26" t="s">
        <v>3</v>
      </c>
    </row>
    <row r="74" spans="1:6" ht="15.75" thickBot="1" x14ac:dyDescent="0.3">
      <c r="A74" s="27" t="s">
        <v>11</v>
      </c>
      <c r="B74" s="19"/>
      <c r="C74" s="17">
        <f>B74*C71*'Daycare Center'!$C$6</f>
        <v>0</v>
      </c>
      <c r="D74" s="17">
        <f>B74*D71*'Daycare Center'!$D$6</f>
        <v>0</v>
      </c>
      <c r="E74" s="17">
        <f>B74*E71*'Daycare Center'!$E$6</f>
        <v>0</v>
      </c>
      <c r="F74" s="18">
        <f>C74+D74+E74</f>
        <v>0</v>
      </c>
    </row>
    <row r="75" spans="1:6" ht="15.75" thickBot="1" x14ac:dyDescent="0.3">
      <c r="A75" s="27" t="s">
        <v>12</v>
      </c>
      <c r="B75" s="19"/>
      <c r="C75" s="17">
        <f>B75*C71*'Daycare Center'!$C$7</f>
        <v>0</v>
      </c>
      <c r="D75" s="17">
        <f>B75*D71*'Daycare Center'!$D$7</f>
        <v>0</v>
      </c>
      <c r="E75" s="17">
        <f>B75*E71*'Daycare Center'!$E$7</f>
        <v>0</v>
      </c>
      <c r="F75" s="18">
        <f>C75+D75+E75</f>
        <v>0</v>
      </c>
    </row>
    <row r="76" spans="1:6" ht="15.75" thickBot="1" x14ac:dyDescent="0.3">
      <c r="A76" s="27" t="s">
        <v>13</v>
      </c>
      <c r="B76" s="19"/>
      <c r="C76" s="17">
        <f>B76*C71*'Daycare Center'!$C$8</f>
        <v>0</v>
      </c>
      <c r="D76" s="17">
        <f>B76*D71*'Daycare Center'!$D$8</f>
        <v>0</v>
      </c>
      <c r="E76" s="17">
        <f>B76*E71*'Daycare Center'!$E$8</f>
        <v>0</v>
      </c>
      <c r="F76" s="18">
        <f>C76+D76+E76</f>
        <v>0</v>
      </c>
    </row>
    <row r="77" spans="1:6" ht="15.75" thickBot="1" x14ac:dyDescent="0.3">
      <c r="A77" s="27" t="s">
        <v>14</v>
      </c>
      <c r="B77" s="19"/>
      <c r="C77" s="17">
        <f>B77*C71*'Daycare Center'!$C$9</f>
        <v>0</v>
      </c>
      <c r="D77" s="17">
        <f>B77*D71*'Daycare Center'!$D$9</f>
        <v>0</v>
      </c>
      <c r="E77" s="17">
        <f>B77*E71*'Daycare Center'!$E$9</f>
        <v>0</v>
      </c>
      <c r="F77" s="18">
        <f>C77+D77+E77</f>
        <v>0</v>
      </c>
    </row>
    <row r="78" spans="1:6" x14ac:dyDescent="0.25">
      <c r="A78" s="27"/>
      <c r="B78" s="29"/>
      <c r="C78" s="13"/>
      <c r="D78" s="13"/>
      <c r="E78" s="13"/>
      <c r="F78" s="30"/>
    </row>
    <row r="79" spans="1:6" ht="15.75" thickBot="1" x14ac:dyDescent="0.3">
      <c r="A79" s="27"/>
      <c r="B79" s="29"/>
      <c r="C79" s="13"/>
      <c r="D79" s="51" t="s">
        <v>18</v>
      </c>
      <c r="E79" s="51"/>
      <c r="F79" s="52"/>
    </row>
    <row r="80" spans="1:6" ht="15.75" thickBot="1" x14ac:dyDescent="0.3">
      <c r="A80" s="3"/>
      <c r="B80" s="1"/>
      <c r="C80" s="1"/>
      <c r="D80" s="1"/>
      <c r="E80" s="19"/>
      <c r="F80" s="2"/>
    </row>
    <row r="81" spans="1:6" ht="15.75" thickBot="1" x14ac:dyDescent="0.3">
      <c r="A81" s="3"/>
      <c r="B81" s="25" t="s">
        <v>4</v>
      </c>
      <c r="C81" s="17">
        <f>F74+F75+F76+F77</f>
        <v>0</v>
      </c>
      <c r="D81" s="49" t="s">
        <v>6</v>
      </c>
      <c r="E81" s="49"/>
      <c r="F81" s="50"/>
    </row>
    <row r="82" spans="1:6" ht="15.75" thickBot="1" x14ac:dyDescent="0.3">
      <c r="A82" s="27" t="s">
        <v>7</v>
      </c>
      <c r="B82" s="32" t="s">
        <v>22</v>
      </c>
      <c r="C82" s="17" t="b">
        <f>IF(B82="yes",'Daycare Center'!$F$6*(B75+B77))</f>
        <v>0</v>
      </c>
      <c r="D82" s="1"/>
      <c r="E82" s="19"/>
      <c r="F82" s="2"/>
    </row>
    <row r="83" spans="1:6" x14ac:dyDescent="0.25">
      <c r="A83" s="3"/>
      <c r="B83" s="25" t="s">
        <v>5</v>
      </c>
      <c r="C83" s="17">
        <f>(E80*4.5*E82)*(C81+C82)</f>
        <v>0</v>
      </c>
      <c r="D83" s="1"/>
      <c r="E83" s="1"/>
      <c r="F83" s="2"/>
    </row>
    <row r="84" spans="1:6" ht="15.75" thickBot="1" x14ac:dyDescent="0.3">
      <c r="A84" s="5"/>
      <c r="B84" s="6"/>
      <c r="C84" s="6"/>
      <c r="D84" s="6"/>
      <c r="E84" s="6"/>
      <c r="F84" s="8"/>
    </row>
    <row r="90" spans="1:6" ht="15.75" thickBot="1" x14ac:dyDescent="0.3"/>
    <row r="91" spans="1:6" x14ac:dyDescent="0.25">
      <c r="A91" s="9"/>
      <c r="B91" s="10"/>
      <c r="C91" s="11"/>
      <c r="D91" s="11"/>
      <c r="E91" s="11"/>
      <c r="F91" s="12"/>
    </row>
    <row r="92" spans="1:6" ht="15.75" thickBot="1" x14ac:dyDescent="0.3">
      <c r="A92" s="3"/>
      <c r="B92" s="1"/>
      <c r="C92" s="33" t="s">
        <v>21</v>
      </c>
      <c r="D92" s="1"/>
      <c r="E92" s="13"/>
      <c r="F92" s="2"/>
    </row>
    <row r="93" spans="1:6" ht="15.75" thickBot="1" x14ac:dyDescent="0.3">
      <c r="A93" s="3"/>
      <c r="B93" s="28" t="s">
        <v>20</v>
      </c>
      <c r="C93" s="44"/>
      <c r="D93" s="45"/>
      <c r="E93" s="45"/>
      <c r="F93" s="46"/>
    </row>
    <row r="94" spans="1:6" ht="15.75" thickBot="1" x14ac:dyDescent="0.3">
      <c r="A94" s="3"/>
      <c r="B94" s="1"/>
      <c r="C94" s="25" t="s">
        <v>0</v>
      </c>
      <c r="D94" s="25" t="s">
        <v>1</v>
      </c>
      <c r="E94" s="25" t="s">
        <v>2</v>
      </c>
      <c r="F94" s="26" t="s">
        <v>3</v>
      </c>
    </row>
    <row r="95" spans="1:6" ht="15.75" thickBot="1" x14ac:dyDescent="0.3">
      <c r="A95" s="39" t="s">
        <v>15</v>
      </c>
      <c r="B95" s="48"/>
      <c r="C95" s="19"/>
      <c r="D95" s="19"/>
      <c r="E95" s="19"/>
      <c r="F95" s="14">
        <f>C95+D95+E95</f>
        <v>0</v>
      </c>
    </row>
    <row r="96" spans="1:6" x14ac:dyDescent="0.25">
      <c r="A96" s="39" t="s">
        <v>16</v>
      </c>
      <c r="B96" s="40"/>
      <c r="C96" s="15">
        <f>IF(F95,C95/F95,0)</f>
        <v>0</v>
      </c>
      <c r="D96" s="15">
        <f>IF(F95,D95/F95,0)</f>
        <v>0</v>
      </c>
      <c r="E96" s="15">
        <f>IF(F95,E95/F95,0)</f>
        <v>0</v>
      </c>
      <c r="F96" s="2"/>
    </row>
    <row r="97" spans="1:6" x14ac:dyDescent="0.25">
      <c r="A97" s="3"/>
      <c r="B97" s="1"/>
      <c r="C97" s="16"/>
      <c r="D97" s="16"/>
      <c r="E97" s="16"/>
      <c r="F97" s="2"/>
    </row>
    <row r="98" spans="1:6" ht="15.75" thickBot="1" x14ac:dyDescent="0.3">
      <c r="A98" s="3"/>
      <c r="B98" s="25" t="s">
        <v>19</v>
      </c>
      <c r="C98" s="25" t="s">
        <v>0</v>
      </c>
      <c r="D98" s="25" t="s">
        <v>1</v>
      </c>
      <c r="E98" s="25" t="s">
        <v>2</v>
      </c>
      <c r="F98" s="26" t="s">
        <v>3</v>
      </c>
    </row>
    <row r="99" spans="1:6" ht="15.75" thickBot="1" x14ac:dyDescent="0.3">
      <c r="A99" s="27" t="s">
        <v>11</v>
      </c>
      <c r="B99" s="19"/>
      <c r="C99" s="17">
        <f>B99*C96*'Daycare Center'!$C$6</f>
        <v>0</v>
      </c>
      <c r="D99" s="17">
        <f>B99*D96*'Daycare Center'!$D$6</f>
        <v>0</v>
      </c>
      <c r="E99" s="17">
        <f>B99*E96*'Daycare Center'!$E$6</f>
        <v>0</v>
      </c>
      <c r="F99" s="18">
        <f>C99+D99+E99</f>
        <v>0</v>
      </c>
    </row>
    <row r="100" spans="1:6" ht="15.75" thickBot="1" x14ac:dyDescent="0.3">
      <c r="A100" s="27" t="s">
        <v>12</v>
      </c>
      <c r="B100" s="19"/>
      <c r="C100" s="17">
        <f>B100*C96*'Daycare Center'!$C$7</f>
        <v>0</v>
      </c>
      <c r="D100" s="17">
        <f>B100*D96*'Daycare Center'!$D$7</f>
        <v>0</v>
      </c>
      <c r="E100" s="17">
        <f>B100*E96*'Daycare Center'!$E$7</f>
        <v>0</v>
      </c>
      <c r="F100" s="18">
        <f>C100+D100+E100</f>
        <v>0</v>
      </c>
    </row>
    <row r="101" spans="1:6" ht="15.75" thickBot="1" x14ac:dyDescent="0.3">
      <c r="A101" s="27" t="s">
        <v>13</v>
      </c>
      <c r="B101" s="19"/>
      <c r="C101" s="17">
        <f>B101*C96*'Daycare Center'!$C$8</f>
        <v>0</v>
      </c>
      <c r="D101" s="17">
        <f>B101*D96*'Daycare Center'!$D$8</f>
        <v>0</v>
      </c>
      <c r="E101" s="17">
        <f>B101*E96*'Daycare Center'!$E$8</f>
        <v>0</v>
      </c>
      <c r="F101" s="18">
        <f>C101+D101+E101</f>
        <v>0</v>
      </c>
    </row>
    <row r="102" spans="1:6" ht="15.75" thickBot="1" x14ac:dyDescent="0.3">
      <c r="A102" s="27" t="s">
        <v>14</v>
      </c>
      <c r="B102" s="19"/>
      <c r="C102" s="17">
        <f>B102*C96*'Daycare Center'!$C$9</f>
        <v>0</v>
      </c>
      <c r="D102" s="17">
        <f>B102*D96*'Daycare Center'!$D$9</f>
        <v>0</v>
      </c>
      <c r="E102" s="17">
        <f>B102*E96*'Daycare Center'!$E$9</f>
        <v>0</v>
      </c>
      <c r="F102" s="18">
        <f>C102+D102+E102</f>
        <v>0</v>
      </c>
    </row>
    <row r="103" spans="1:6" x14ac:dyDescent="0.25">
      <c r="A103" s="27"/>
      <c r="B103" s="29"/>
      <c r="C103" s="13"/>
      <c r="D103" s="13"/>
      <c r="E103" s="13"/>
      <c r="F103" s="30"/>
    </row>
    <row r="104" spans="1:6" ht="15.75" thickBot="1" x14ac:dyDescent="0.3">
      <c r="A104" s="27"/>
      <c r="B104" s="29"/>
      <c r="C104" s="13"/>
      <c r="D104" s="51" t="s">
        <v>18</v>
      </c>
      <c r="E104" s="51"/>
      <c r="F104" s="52"/>
    </row>
    <row r="105" spans="1:6" ht="15.75" thickBot="1" x14ac:dyDescent="0.3">
      <c r="A105" s="3"/>
      <c r="B105" s="1"/>
      <c r="C105" s="1"/>
      <c r="D105" s="1"/>
      <c r="E105" s="19"/>
      <c r="F105" s="2"/>
    </row>
    <row r="106" spans="1:6" ht="15.75" thickBot="1" x14ac:dyDescent="0.3">
      <c r="A106" s="3"/>
      <c r="B106" s="25" t="s">
        <v>4</v>
      </c>
      <c r="C106" s="17">
        <f>F99+F100+F101+F102</f>
        <v>0</v>
      </c>
      <c r="D106" s="49" t="s">
        <v>6</v>
      </c>
      <c r="E106" s="49"/>
      <c r="F106" s="50"/>
    </row>
    <row r="107" spans="1:6" ht="15.75" thickBot="1" x14ac:dyDescent="0.3">
      <c r="A107" s="27" t="s">
        <v>7</v>
      </c>
      <c r="B107" s="32" t="s">
        <v>22</v>
      </c>
      <c r="C107" s="17" t="b">
        <f>IF(B107="yes",'Daycare Center'!$F$6*(B100+B102))</f>
        <v>0</v>
      </c>
      <c r="D107" s="1"/>
      <c r="E107" s="19"/>
      <c r="F107" s="2"/>
    </row>
    <row r="108" spans="1:6" x14ac:dyDescent="0.25">
      <c r="A108" s="3"/>
      <c r="B108" s="25" t="s">
        <v>5</v>
      </c>
      <c r="C108" s="17">
        <f>(E105*4.5*E107)*(C106+C107)</f>
        <v>0</v>
      </c>
      <c r="D108" s="1"/>
      <c r="E108" s="1"/>
      <c r="F108" s="2"/>
    </row>
    <row r="109" spans="1:6" ht="15.75" thickBot="1" x14ac:dyDescent="0.3">
      <c r="A109" s="5"/>
      <c r="B109" s="6"/>
      <c r="C109" s="6"/>
      <c r="D109" s="6"/>
      <c r="E109" s="6"/>
      <c r="F109" s="8"/>
    </row>
    <row r="110" spans="1:6" ht="15.75" thickBot="1" x14ac:dyDescent="0.3"/>
    <row r="111" spans="1:6" x14ac:dyDescent="0.25">
      <c r="A111" s="9"/>
      <c r="B111" s="10"/>
      <c r="C111" s="11"/>
      <c r="D111" s="11"/>
      <c r="E111" s="11"/>
      <c r="F111" s="12"/>
    </row>
    <row r="112" spans="1:6" ht="15.75" thickBot="1" x14ac:dyDescent="0.3">
      <c r="A112" s="3"/>
      <c r="B112" s="1"/>
      <c r="C112" s="33" t="s">
        <v>21</v>
      </c>
      <c r="D112" s="1"/>
      <c r="E112" s="13"/>
      <c r="F112" s="2"/>
    </row>
    <row r="113" spans="1:6" ht="15.75" thickBot="1" x14ac:dyDescent="0.3">
      <c r="A113" s="3"/>
      <c r="B113" s="28" t="s">
        <v>20</v>
      </c>
      <c r="C113" s="44"/>
      <c r="D113" s="45"/>
      <c r="E113" s="45"/>
      <c r="F113" s="46"/>
    </row>
    <row r="114" spans="1:6" ht="15.75" thickBot="1" x14ac:dyDescent="0.3">
      <c r="A114" s="3"/>
      <c r="B114" s="1"/>
      <c r="C114" s="25" t="s">
        <v>0</v>
      </c>
      <c r="D114" s="25" t="s">
        <v>1</v>
      </c>
      <c r="E114" s="25" t="s">
        <v>2</v>
      </c>
      <c r="F114" s="26" t="s">
        <v>3</v>
      </c>
    </row>
    <row r="115" spans="1:6" ht="15.75" thickBot="1" x14ac:dyDescent="0.3">
      <c r="A115" s="39" t="s">
        <v>15</v>
      </c>
      <c r="B115" s="48"/>
      <c r="C115" s="19"/>
      <c r="D115" s="19"/>
      <c r="E115" s="19"/>
      <c r="F115" s="14">
        <f>C115+D115+E115</f>
        <v>0</v>
      </c>
    </row>
    <row r="116" spans="1:6" x14ac:dyDescent="0.25">
      <c r="A116" s="39" t="s">
        <v>16</v>
      </c>
      <c r="B116" s="40"/>
      <c r="C116" s="15">
        <f>IF(F115,C115/F115,0)</f>
        <v>0</v>
      </c>
      <c r="D116" s="15">
        <f>IF(F115,D115/F115,0)</f>
        <v>0</v>
      </c>
      <c r="E116" s="15">
        <f>IF(F115,E115/F115,0)</f>
        <v>0</v>
      </c>
      <c r="F116" s="2"/>
    </row>
    <row r="117" spans="1:6" x14ac:dyDescent="0.25">
      <c r="A117" s="3"/>
      <c r="B117" s="1"/>
      <c r="C117" s="16"/>
      <c r="D117" s="16"/>
      <c r="E117" s="16"/>
      <c r="F117" s="2"/>
    </row>
    <row r="118" spans="1:6" ht="15.75" thickBot="1" x14ac:dyDescent="0.3">
      <c r="A118" s="3"/>
      <c r="B118" s="25" t="s">
        <v>19</v>
      </c>
      <c r="C118" s="25" t="s">
        <v>0</v>
      </c>
      <c r="D118" s="25" t="s">
        <v>1</v>
      </c>
      <c r="E118" s="25" t="s">
        <v>2</v>
      </c>
      <c r="F118" s="26" t="s">
        <v>3</v>
      </c>
    </row>
    <row r="119" spans="1:6" ht="15.75" thickBot="1" x14ac:dyDescent="0.3">
      <c r="A119" s="27" t="s">
        <v>11</v>
      </c>
      <c r="B119" s="19"/>
      <c r="C119" s="17">
        <f>B119*C116*'Daycare Center'!$C$6</f>
        <v>0</v>
      </c>
      <c r="D119" s="17">
        <f>B119*D116*'Daycare Center'!$D$6</f>
        <v>0</v>
      </c>
      <c r="E119" s="17">
        <f>B119*E116*'Daycare Center'!$E$6</f>
        <v>0</v>
      </c>
      <c r="F119" s="18">
        <f>C119+D119+E119</f>
        <v>0</v>
      </c>
    </row>
    <row r="120" spans="1:6" ht="15.75" thickBot="1" x14ac:dyDescent="0.3">
      <c r="A120" s="27" t="s">
        <v>12</v>
      </c>
      <c r="B120" s="19"/>
      <c r="C120" s="17">
        <f>B120*C116*'Daycare Center'!$C$7</f>
        <v>0</v>
      </c>
      <c r="D120" s="17">
        <f>B120*D116*'Daycare Center'!$D$7</f>
        <v>0</v>
      </c>
      <c r="E120" s="17">
        <f>B120*E116*'Daycare Center'!$E$7</f>
        <v>0</v>
      </c>
      <c r="F120" s="18">
        <f>C120+D120+E120</f>
        <v>0</v>
      </c>
    </row>
    <row r="121" spans="1:6" ht="15.75" thickBot="1" x14ac:dyDescent="0.3">
      <c r="A121" s="27" t="s">
        <v>13</v>
      </c>
      <c r="B121" s="19"/>
      <c r="C121" s="17">
        <f>B121*C116*'Daycare Center'!$C$8</f>
        <v>0</v>
      </c>
      <c r="D121" s="17">
        <f>B121*D116*'Daycare Center'!$D$8</f>
        <v>0</v>
      </c>
      <c r="E121" s="17">
        <f>B121*E116*'Daycare Center'!$E$8</f>
        <v>0</v>
      </c>
      <c r="F121" s="18">
        <f>C121+D121+E121</f>
        <v>0</v>
      </c>
    </row>
    <row r="122" spans="1:6" ht="15.75" thickBot="1" x14ac:dyDescent="0.3">
      <c r="A122" s="27" t="s">
        <v>14</v>
      </c>
      <c r="B122" s="19"/>
      <c r="C122" s="17">
        <f>B122*C116*'Daycare Center'!$C$9</f>
        <v>0</v>
      </c>
      <c r="D122" s="17">
        <f>B122*D116*'Daycare Center'!$D$9</f>
        <v>0</v>
      </c>
      <c r="E122" s="17">
        <f>B122*E116*'Daycare Center'!$E$9</f>
        <v>0</v>
      </c>
      <c r="F122" s="18">
        <f>C122+D122+E122</f>
        <v>0</v>
      </c>
    </row>
    <row r="123" spans="1:6" x14ac:dyDescent="0.25">
      <c r="A123" s="27"/>
      <c r="B123" s="29"/>
      <c r="C123" s="13"/>
      <c r="D123" s="13"/>
      <c r="E123" s="13"/>
      <c r="F123" s="30"/>
    </row>
    <row r="124" spans="1:6" ht="15.75" thickBot="1" x14ac:dyDescent="0.3">
      <c r="A124" s="27"/>
      <c r="B124" s="29"/>
      <c r="C124" s="13"/>
      <c r="D124" s="51" t="s">
        <v>18</v>
      </c>
      <c r="E124" s="51"/>
      <c r="F124" s="52"/>
    </row>
    <row r="125" spans="1:6" ht="15.75" thickBot="1" x14ac:dyDescent="0.3">
      <c r="A125" s="3"/>
      <c r="B125" s="1"/>
      <c r="C125" s="1"/>
      <c r="D125" s="1"/>
      <c r="E125" s="19"/>
      <c r="F125" s="2"/>
    </row>
    <row r="126" spans="1:6" ht="15.75" thickBot="1" x14ac:dyDescent="0.3">
      <c r="A126" s="3"/>
      <c r="B126" s="25" t="s">
        <v>4</v>
      </c>
      <c r="C126" s="17">
        <f>F119+F120+F121+F122</f>
        <v>0</v>
      </c>
      <c r="D126" s="49" t="s">
        <v>6</v>
      </c>
      <c r="E126" s="49"/>
      <c r="F126" s="50"/>
    </row>
    <row r="127" spans="1:6" ht="15.75" thickBot="1" x14ac:dyDescent="0.3">
      <c r="A127" s="27" t="s">
        <v>7</v>
      </c>
      <c r="B127" s="32" t="s">
        <v>22</v>
      </c>
      <c r="C127" s="17" t="b">
        <f>IF(B127="yes",'Daycare Center'!$F$6*(B120+B122))</f>
        <v>0</v>
      </c>
      <c r="D127" s="1"/>
      <c r="E127" s="19"/>
      <c r="F127" s="2"/>
    </row>
    <row r="128" spans="1:6" x14ac:dyDescent="0.25">
      <c r="A128" s="3"/>
      <c r="B128" s="25" t="s">
        <v>5</v>
      </c>
      <c r="C128" s="17">
        <f>(E125*4.5*E127)*(C126+C127)</f>
        <v>0</v>
      </c>
      <c r="D128" s="1"/>
      <c r="E128" s="1"/>
      <c r="F128" s="2"/>
    </row>
    <row r="129" spans="1:6" ht="15.75" thickBot="1" x14ac:dyDescent="0.3">
      <c r="A129" s="5"/>
      <c r="B129" s="6"/>
      <c r="C129" s="6"/>
      <c r="D129" s="6"/>
      <c r="E129" s="6"/>
      <c r="F129" s="8"/>
    </row>
    <row r="135" spans="1:6" ht="15.75" thickBot="1" x14ac:dyDescent="0.3"/>
    <row r="136" spans="1:6" x14ac:dyDescent="0.25">
      <c r="A136" s="9"/>
      <c r="B136" s="10"/>
      <c r="C136" s="11"/>
      <c r="D136" s="11"/>
      <c r="E136" s="11"/>
      <c r="F136" s="12"/>
    </row>
    <row r="137" spans="1:6" ht="15.75" thickBot="1" x14ac:dyDescent="0.3">
      <c r="A137" s="3"/>
      <c r="B137" s="1"/>
      <c r="C137" s="33" t="s">
        <v>21</v>
      </c>
      <c r="D137" s="1"/>
      <c r="E137" s="13"/>
      <c r="F137" s="2"/>
    </row>
    <row r="138" spans="1:6" ht="15.75" thickBot="1" x14ac:dyDescent="0.3">
      <c r="A138" s="3"/>
      <c r="B138" s="28" t="s">
        <v>20</v>
      </c>
      <c r="C138" s="44"/>
      <c r="D138" s="45"/>
      <c r="E138" s="45"/>
      <c r="F138" s="46"/>
    </row>
    <row r="139" spans="1:6" ht="15.75" thickBot="1" x14ac:dyDescent="0.3">
      <c r="A139" s="3"/>
      <c r="B139" s="1"/>
      <c r="C139" s="25" t="s">
        <v>0</v>
      </c>
      <c r="D139" s="25" t="s">
        <v>1</v>
      </c>
      <c r="E139" s="25" t="s">
        <v>2</v>
      </c>
      <c r="F139" s="26" t="s">
        <v>3</v>
      </c>
    </row>
    <row r="140" spans="1:6" ht="15.75" thickBot="1" x14ac:dyDescent="0.3">
      <c r="A140" s="39" t="s">
        <v>15</v>
      </c>
      <c r="B140" s="48"/>
      <c r="C140" s="19"/>
      <c r="D140" s="19"/>
      <c r="E140" s="19"/>
      <c r="F140" s="14">
        <f>C140+D140+E140</f>
        <v>0</v>
      </c>
    </row>
    <row r="141" spans="1:6" x14ac:dyDescent="0.25">
      <c r="A141" s="39" t="s">
        <v>16</v>
      </c>
      <c r="B141" s="40"/>
      <c r="C141" s="15">
        <f>IF(F140,C140/F140,0)</f>
        <v>0</v>
      </c>
      <c r="D141" s="15">
        <f>IF(F140,D140/F140,0)</f>
        <v>0</v>
      </c>
      <c r="E141" s="15">
        <f>IF(F140,E140/F140,0)</f>
        <v>0</v>
      </c>
      <c r="F141" s="2"/>
    </row>
    <row r="142" spans="1:6" x14ac:dyDescent="0.25">
      <c r="A142" s="3"/>
      <c r="B142" s="1"/>
      <c r="C142" s="16"/>
      <c r="D142" s="16"/>
      <c r="E142" s="16"/>
      <c r="F142" s="2"/>
    </row>
    <row r="143" spans="1:6" ht="15.75" thickBot="1" x14ac:dyDescent="0.3">
      <c r="A143" s="3"/>
      <c r="B143" s="25" t="s">
        <v>19</v>
      </c>
      <c r="C143" s="25" t="s">
        <v>0</v>
      </c>
      <c r="D143" s="25" t="s">
        <v>1</v>
      </c>
      <c r="E143" s="25" t="s">
        <v>2</v>
      </c>
      <c r="F143" s="26" t="s">
        <v>3</v>
      </c>
    </row>
    <row r="144" spans="1:6" ht="15.75" thickBot="1" x14ac:dyDescent="0.3">
      <c r="A144" s="27" t="s">
        <v>11</v>
      </c>
      <c r="B144" s="19"/>
      <c r="C144" s="17">
        <f>B144*C141*'Daycare Center'!$C$6</f>
        <v>0</v>
      </c>
      <c r="D144" s="17">
        <f>B144*D141*'Daycare Center'!$D$6</f>
        <v>0</v>
      </c>
      <c r="E144" s="17">
        <f>B144*E141*'Daycare Center'!$E$6</f>
        <v>0</v>
      </c>
      <c r="F144" s="18">
        <f>C144+D144+E144</f>
        <v>0</v>
      </c>
    </row>
    <row r="145" spans="1:6" ht="15.75" thickBot="1" x14ac:dyDescent="0.3">
      <c r="A145" s="27" t="s">
        <v>12</v>
      </c>
      <c r="B145" s="19"/>
      <c r="C145" s="17">
        <f>B145*C141*'Daycare Center'!$C$7</f>
        <v>0</v>
      </c>
      <c r="D145" s="17">
        <f>B145*D141*'Daycare Center'!$D$7</f>
        <v>0</v>
      </c>
      <c r="E145" s="17">
        <f>B145*E141*'Daycare Center'!$E$7</f>
        <v>0</v>
      </c>
      <c r="F145" s="18">
        <f>C145+D145+E145</f>
        <v>0</v>
      </c>
    </row>
    <row r="146" spans="1:6" ht="15.75" thickBot="1" x14ac:dyDescent="0.3">
      <c r="A146" s="27" t="s">
        <v>13</v>
      </c>
      <c r="B146" s="19"/>
      <c r="C146" s="17">
        <f>B146*C141*'Daycare Center'!$C$8</f>
        <v>0</v>
      </c>
      <c r="D146" s="17">
        <f>B146*D141*'Daycare Center'!$D$8</f>
        <v>0</v>
      </c>
      <c r="E146" s="17">
        <f>B146*E141*'Daycare Center'!$E$8</f>
        <v>0</v>
      </c>
      <c r="F146" s="18">
        <f>C146+D146+E146</f>
        <v>0</v>
      </c>
    </row>
    <row r="147" spans="1:6" ht="15.75" thickBot="1" x14ac:dyDescent="0.3">
      <c r="A147" s="27" t="s">
        <v>14</v>
      </c>
      <c r="B147" s="19"/>
      <c r="C147" s="17">
        <f>B147*C141*'Daycare Center'!$C$9</f>
        <v>0</v>
      </c>
      <c r="D147" s="17">
        <f>B147*D141*'Daycare Center'!$D$9</f>
        <v>0</v>
      </c>
      <c r="E147" s="17">
        <f>B147*E141*'Daycare Center'!$E$9</f>
        <v>0</v>
      </c>
      <c r="F147" s="18">
        <f>C147+D147+E147</f>
        <v>0</v>
      </c>
    </row>
    <row r="148" spans="1:6" x14ac:dyDescent="0.25">
      <c r="A148" s="27"/>
      <c r="B148" s="29"/>
      <c r="C148" s="13"/>
      <c r="D148" s="13"/>
      <c r="E148" s="13"/>
      <c r="F148" s="30"/>
    </row>
    <row r="149" spans="1:6" ht="15.75" thickBot="1" x14ac:dyDescent="0.3">
      <c r="A149" s="27"/>
      <c r="B149" s="29"/>
      <c r="C149" s="13"/>
      <c r="D149" s="51" t="s">
        <v>18</v>
      </c>
      <c r="E149" s="51"/>
      <c r="F149" s="52"/>
    </row>
    <row r="150" spans="1:6" ht="15.75" thickBot="1" x14ac:dyDescent="0.3">
      <c r="A150" s="3"/>
      <c r="B150" s="1"/>
      <c r="C150" s="1"/>
      <c r="D150" s="1"/>
      <c r="E150" s="19"/>
      <c r="F150" s="2"/>
    </row>
    <row r="151" spans="1:6" ht="15.75" thickBot="1" x14ac:dyDescent="0.3">
      <c r="A151" s="3"/>
      <c r="B151" s="25" t="s">
        <v>4</v>
      </c>
      <c r="C151" s="17">
        <f>F144+F145+F146+F147</f>
        <v>0</v>
      </c>
      <c r="D151" s="49" t="s">
        <v>6</v>
      </c>
      <c r="E151" s="49"/>
      <c r="F151" s="50"/>
    </row>
    <row r="152" spans="1:6" ht="15.75" thickBot="1" x14ac:dyDescent="0.3">
      <c r="A152" s="27" t="s">
        <v>7</v>
      </c>
      <c r="B152" s="32" t="s">
        <v>22</v>
      </c>
      <c r="C152" s="17" t="b">
        <f>IF(B152="yes",'Daycare Center'!$F$6*(B145+B147))</f>
        <v>0</v>
      </c>
      <c r="D152" s="1"/>
      <c r="E152" s="19"/>
      <c r="F152" s="2"/>
    </row>
    <row r="153" spans="1:6" x14ac:dyDescent="0.25">
      <c r="A153" s="3"/>
      <c r="B153" s="25" t="s">
        <v>5</v>
      </c>
      <c r="C153" s="17">
        <f>(E150*4.5*E152)*(C151+C152)</f>
        <v>0</v>
      </c>
      <c r="D153" s="1"/>
      <c r="E153" s="1"/>
      <c r="F153" s="2"/>
    </row>
    <row r="154" spans="1:6" ht="15.75" thickBot="1" x14ac:dyDescent="0.3">
      <c r="A154" s="5"/>
      <c r="B154" s="6"/>
      <c r="C154" s="6"/>
      <c r="D154" s="6"/>
      <c r="E154" s="6"/>
      <c r="F154" s="8"/>
    </row>
    <row r="155" spans="1:6" ht="15.75" thickBot="1" x14ac:dyDescent="0.3"/>
    <row r="156" spans="1:6" x14ac:dyDescent="0.25">
      <c r="A156" s="9"/>
      <c r="B156" s="10"/>
      <c r="C156" s="11"/>
      <c r="D156" s="11"/>
      <c r="E156" s="11"/>
      <c r="F156" s="12"/>
    </row>
    <row r="157" spans="1:6" ht="15.75" thickBot="1" x14ac:dyDescent="0.3">
      <c r="A157" s="3"/>
      <c r="B157" s="1"/>
      <c r="C157" s="33" t="s">
        <v>21</v>
      </c>
      <c r="D157" s="1"/>
      <c r="E157" s="13"/>
      <c r="F157" s="2"/>
    </row>
    <row r="158" spans="1:6" ht="15.75" thickBot="1" x14ac:dyDescent="0.3">
      <c r="A158" s="3"/>
      <c r="B158" s="28" t="s">
        <v>20</v>
      </c>
      <c r="C158" s="44"/>
      <c r="D158" s="45"/>
      <c r="E158" s="45"/>
      <c r="F158" s="46"/>
    </row>
    <row r="159" spans="1:6" ht="15.75" thickBot="1" x14ac:dyDescent="0.3">
      <c r="A159" s="3"/>
      <c r="B159" s="1"/>
      <c r="C159" s="25" t="s">
        <v>0</v>
      </c>
      <c r="D159" s="25" t="s">
        <v>1</v>
      </c>
      <c r="E159" s="25" t="s">
        <v>2</v>
      </c>
      <c r="F159" s="26" t="s">
        <v>3</v>
      </c>
    </row>
    <row r="160" spans="1:6" ht="15.75" thickBot="1" x14ac:dyDescent="0.3">
      <c r="A160" s="39" t="s">
        <v>15</v>
      </c>
      <c r="B160" s="48"/>
      <c r="C160" s="19"/>
      <c r="D160" s="19"/>
      <c r="E160" s="19"/>
      <c r="F160" s="14">
        <f>C160+D160+E160</f>
        <v>0</v>
      </c>
    </row>
    <row r="161" spans="1:6" x14ac:dyDescent="0.25">
      <c r="A161" s="39" t="s">
        <v>16</v>
      </c>
      <c r="B161" s="40"/>
      <c r="C161" s="15">
        <f>IF(F160,C160/F160,0)</f>
        <v>0</v>
      </c>
      <c r="D161" s="15">
        <f>IF(F160,D160/F160,0)</f>
        <v>0</v>
      </c>
      <c r="E161" s="15">
        <f>IF(F160,E160/F160,0)</f>
        <v>0</v>
      </c>
      <c r="F161" s="2"/>
    </row>
    <row r="162" spans="1:6" x14ac:dyDescent="0.25">
      <c r="A162" s="3"/>
      <c r="B162" s="1"/>
      <c r="C162" s="16"/>
      <c r="D162" s="16"/>
      <c r="E162" s="16"/>
      <c r="F162" s="2"/>
    </row>
    <row r="163" spans="1:6" ht="15.75" thickBot="1" x14ac:dyDescent="0.3">
      <c r="A163" s="3"/>
      <c r="B163" s="25" t="s">
        <v>19</v>
      </c>
      <c r="C163" s="25" t="s">
        <v>0</v>
      </c>
      <c r="D163" s="25" t="s">
        <v>1</v>
      </c>
      <c r="E163" s="25" t="s">
        <v>2</v>
      </c>
      <c r="F163" s="26" t="s">
        <v>3</v>
      </c>
    </row>
    <row r="164" spans="1:6" ht="15.75" thickBot="1" x14ac:dyDescent="0.3">
      <c r="A164" s="27" t="s">
        <v>11</v>
      </c>
      <c r="B164" s="19"/>
      <c r="C164" s="17">
        <f>B164*C161*'Daycare Center'!$C$6</f>
        <v>0</v>
      </c>
      <c r="D164" s="17">
        <f>B164*D161*'Daycare Center'!$D$6</f>
        <v>0</v>
      </c>
      <c r="E164" s="17">
        <f>B164*E161*'Daycare Center'!$E$6</f>
        <v>0</v>
      </c>
      <c r="F164" s="18">
        <f>C164+D164+E164</f>
        <v>0</v>
      </c>
    </row>
    <row r="165" spans="1:6" ht="15.75" thickBot="1" x14ac:dyDescent="0.3">
      <c r="A165" s="27" t="s">
        <v>12</v>
      </c>
      <c r="B165" s="19"/>
      <c r="C165" s="17">
        <f>B165*C161*'Daycare Center'!$C$7</f>
        <v>0</v>
      </c>
      <c r="D165" s="17">
        <f>B165*D161*'Daycare Center'!$D$7</f>
        <v>0</v>
      </c>
      <c r="E165" s="17">
        <f>B165*E161*'Daycare Center'!$E$7</f>
        <v>0</v>
      </c>
      <c r="F165" s="18">
        <f>C165+D165+E165</f>
        <v>0</v>
      </c>
    </row>
    <row r="166" spans="1:6" ht="15.75" thickBot="1" x14ac:dyDescent="0.3">
      <c r="A166" s="27" t="s">
        <v>13</v>
      </c>
      <c r="B166" s="19"/>
      <c r="C166" s="17">
        <f>B166*C161*'Daycare Center'!$C$8</f>
        <v>0</v>
      </c>
      <c r="D166" s="17">
        <f>B166*D161*'Daycare Center'!$D$8</f>
        <v>0</v>
      </c>
      <c r="E166" s="17">
        <f>B166*E161*'Daycare Center'!$E$8</f>
        <v>0</v>
      </c>
      <c r="F166" s="18">
        <f>C166+D166+E166</f>
        <v>0</v>
      </c>
    </row>
    <row r="167" spans="1:6" ht="15.75" thickBot="1" x14ac:dyDescent="0.3">
      <c r="A167" s="27" t="s">
        <v>14</v>
      </c>
      <c r="B167" s="19"/>
      <c r="C167" s="17">
        <f>B167*C161*'Daycare Center'!$C$9</f>
        <v>0</v>
      </c>
      <c r="D167" s="17">
        <f>B167*D161*'Daycare Center'!$D$9</f>
        <v>0</v>
      </c>
      <c r="E167" s="17">
        <f>B167*E161*'Daycare Center'!$E$9</f>
        <v>0</v>
      </c>
      <c r="F167" s="18">
        <f>C167+D167+E167</f>
        <v>0</v>
      </c>
    </row>
    <row r="168" spans="1:6" x14ac:dyDescent="0.25">
      <c r="A168" s="27"/>
      <c r="B168" s="29"/>
      <c r="C168" s="13"/>
      <c r="D168" s="13"/>
      <c r="E168" s="13"/>
      <c r="F168" s="30"/>
    </row>
    <row r="169" spans="1:6" ht="15.75" thickBot="1" x14ac:dyDescent="0.3">
      <c r="A169" s="27"/>
      <c r="B169" s="29"/>
      <c r="C169" s="13"/>
      <c r="D169" s="51" t="s">
        <v>18</v>
      </c>
      <c r="E169" s="51"/>
      <c r="F169" s="52"/>
    </row>
    <row r="170" spans="1:6" ht="15.75" thickBot="1" x14ac:dyDescent="0.3">
      <c r="A170" s="3"/>
      <c r="B170" s="1"/>
      <c r="C170" s="1"/>
      <c r="D170" s="1"/>
      <c r="E170" s="19"/>
      <c r="F170" s="2"/>
    </row>
    <row r="171" spans="1:6" ht="15.75" thickBot="1" x14ac:dyDescent="0.3">
      <c r="A171" s="3"/>
      <c r="B171" s="25" t="s">
        <v>4</v>
      </c>
      <c r="C171" s="17">
        <f>F164+F165+F166+F167</f>
        <v>0</v>
      </c>
      <c r="D171" s="49" t="s">
        <v>6</v>
      </c>
      <c r="E171" s="49"/>
      <c r="F171" s="50"/>
    </row>
    <row r="172" spans="1:6" ht="15.75" thickBot="1" x14ac:dyDescent="0.3">
      <c r="A172" s="27" t="s">
        <v>7</v>
      </c>
      <c r="B172" s="32" t="s">
        <v>22</v>
      </c>
      <c r="C172" s="17" t="b">
        <f>IF(B172="yes",'Daycare Center'!$F$6*(B165+B167))</f>
        <v>0</v>
      </c>
      <c r="D172" s="1"/>
      <c r="E172" s="19"/>
      <c r="F172" s="2"/>
    </row>
    <row r="173" spans="1:6" x14ac:dyDescent="0.25">
      <c r="A173" s="3"/>
      <c r="B173" s="25" t="s">
        <v>5</v>
      </c>
      <c r="C173" s="17">
        <f>(E170*4.5*E172)*(C171+C172)</f>
        <v>0</v>
      </c>
      <c r="D173" s="1"/>
      <c r="E173" s="1"/>
      <c r="F173" s="2"/>
    </row>
    <row r="174" spans="1:6" ht="15.75" thickBot="1" x14ac:dyDescent="0.3">
      <c r="A174" s="5"/>
      <c r="B174" s="6"/>
      <c r="C174" s="6"/>
      <c r="D174" s="6"/>
      <c r="E174" s="6"/>
      <c r="F174" s="8"/>
    </row>
    <row r="180" spans="1:6" ht="15.75" thickBot="1" x14ac:dyDescent="0.3"/>
    <row r="181" spans="1:6" x14ac:dyDescent="0.25">
      <c r="A181" s="9"/>
      <c r="B181" s="10"/>
      <c r="C181" s="11"/>
      <c r="D181" s="11"/>
      <c r="E181" s="11"/>
      <c r="F181" s="12"/>
    </row>
    <row r="182" spans="1:6" ht="15.75" thickBot="1" x14ac:dyDescent="0.3">
      <c r="A182" s="3"/>
      <c r="B182" s="1"/>
      <c r="C182" s="33" t="s">
        <v>21</v>
      </c>
      <c r="D182" s="1"/>
      <c r="E182" s="13"/>
      <c r="F182" s="2"/>
    </row>
    <row r="183" spans="1:6" ht="15.75" thickBot="1" x14ac:dyDescent="0.3">
      <c r="A183" s="3"/>
      <c r="B183" s="28" t="s">
        <v>20</v>
      </c>
      <c r="C183" s="44"/>
      <c r="D183" s="45"/>
      <c r="E183" s="45"/>
      <c r="F183" s="46"/>
    </row>
    <row r="184" spans="1:6" ht="15.75" thickBot="1" x14ac:dyDescent="0.3">
      <c r="A184" s="3"/>
      <c r="B184" s="1"/>
      <c r="C184" s="25" t="s">
        <v>0</v>
      </c>
      <c r="D184" s="25" t="s">
        <v>1</v>
      </c>
      <c r="E184" s="25" t="s">
        <v>2</v>
      </c>
      <c r="F184" s="26" t="s">
        <v>3</v>
      </c>
    </row>
    <row r="185" spans="1:6" ht="15.75" thickBot="1" x14ac:dyDescent="0.3">
      <c r="A185" s="39" t="s">
        <v>15</v>
      </c>
      <c r="B185" s="48"/>
      <c r="C185" s="19"/>
      <c r="D185" s="19"/>
      <c r="E185" s="19"/>
      <c r="F185" s="14">
        <f>C185+D185+E185</f>
        <v>0</v>
      </c>
    </row>
    <row r="186" spans="1:6" x14ac:dyDescent="0.25">
      <c r="A186" s="39" t="s">
        <v>16</v>
      </c>
      <c r="B186" s="40"/>
      <c r="C186" s="15">
        <f>IF(F185,C185/F185,0)</f>
        <v>0</v>
      </c>
      <c r="D186" s="15">
        <f>IF(F185,D185/F185,0)</f>
        <v>0</v>
      </c>
      <c r="E186" s="15">
        <f>IF(F185,E185/F185,0)</f>
        <v>0</v>
      </c>
      <c r="F186" s="2"/>
    </row>
    <row r="187" spans="1:6" x14ac:dyDescent="0.25">
      <c r="A187" s="3"/>
      <c r="B187" s="1"/>
      <c r="C187" s="16"/>
      <c r="D187" s="16"/>
      <c r="E187" s="16"/>
      <c r="F187" s="2"/>
    </row>
    <row r="188" spans="1:6" ht="15.75" thickBot="1" x14ac:dyDescent="0.3">
      <c r="A188" s="3"/>
      <c r="B188" s="25" t="s">
        <v>19</v>
      </c>
      <c r="C188" s="25" t="s">
        <v>0</v>
      </c>
      <c r="D188" s="25" t="s">
        <v>1</v>
      </c>
      <c r="E188" s="25" t="s">
        <v>2</v>
      </c>
      <c r="F188" s="26" t="s">
        <v>3</v>
      </c>
    </row>
    <row r="189" spans="1:6" ht="15.75" thickBot="1" x14ac:dyDescent="0.3">
      <c r="A189" s="27" t="s">
        <v>11</v>
      </c>
      <c r="B189" s="19"/>
      <c r="C189" s="17">
        <f>B189*C186*'Daycare Center'!$C$6</f>
        <v>0</v>
      </c>
      <c r="D189" s="17">
        <f>B189*D186*'Daycare Center'!$D$6</f>
        <v>0</v>
      </c>
      <c r="E189" s="17">
        <f>B189*E186*'Daycare Center'!$E$6</f>
        <v>0</v>
      </c>
      <c r="F189" s="18">
        <f>C189+D189+E189</f>
        <v>0</v>
      </c>
    </row>
    <row r="190" spans="1:6" ht="15.75" thickBot="1" x14ac:dyDescent="0.3">
      <c r="A190" s="27" t="s">
        <v>12</v>
      </c>
      <c r="B190" s="19"/>
      <c r="C190" s="17">
        <f>B190*C186*'Daycare Center'!$C$7</f>
        <v>0</v>
      </c>
      <c r="D190" s="17">
        <f>B190*D186*'Daycare Center'!$D$7</f>
        <v>0</v>
      </c>
      <c r="E190" s="17">
        <f>B190*E186*'Daycare Center'!$E$7</f>
        <v>0</v>
      </c>
      <c r="F190" s="18">
        <f>C190+D190+E190</f>
        <v>0</v>
      </c>
    </row>
    <row r="191" spans="1:6" ht="15.75" thickBot="1" x14ac:dyDescent="0.3">
      <c r="A191" s="27" t="s">
        <v>13</v>
      </c>
      <c r="B191" s="19"/>
      <c r="C191" s="17">
        <f>B191*C186*'Daycare Center'!$C$8</f>
        <v>0</v>
      </c>
      <c r="D191" s="17">
        <f>B191*D186*'Daycare Center'!$D$8</f>
        <v>0</v>
      </c>
      <c r="E191" s="17">
        <f>B191*E186*'Daycare Center'!$E$8</f>
        <v>0</v>
      </c>
      <c r="F191" s="18">
        <f>C191+D191+E191</f>
        <v>0</v>
      </c>
    </row>
    <row r="192" spans="1:6" ht="15.75" thickBot="1" x14ac:dyDescent="0.3">
      <c r="A192" s="27" t="s">
        <v>14</v>
      </c>
      <c r="B192" s="19"/>
      <c r="C192" s="17">
        <f>B192*C186*'Daycare Center'!$C$9</f>
        <v>0</v>
      </c>
      <c r="D192" s="17">
        <f>B192*D186*'Daycare Center'!$D$9</f>
        <v>0</v>
      </c>
      <c r="E192" s="17">
        <f>B192*E186*'Daycare Center'!$E$9</f>
        <v>0</v>
      </c>
      <c r="F192" s="18">
        <f>C192+D192+E192</f>
        <v>0</v>
      </c>
    </row>
    <row r="193" spans="1:6" x14ac:dyDescent="0.25">
      <c r="A193" s="27"/>
      <c r="B193" s="29"/>
      <c r="C193" s="13"/>
      <c r="D193" s="13"/>
      <c r="E193" s="13"/>
      <c r="F193" s="30"/>
    </row>
    <row r="194" spans="1:6" ht="15.75" thickBot="1" x14ac:dyDescent="0.3">
      <c r="A194" s="27"/>
      <c r="B194" s="29"/>
      <c r="C194" s="13"/>
      <c r="D194" s="51" t="s">
        <v>18</v>
      </c>
      <c r="E194" s="51"/>
      <c r="F194" s="52"/>
    </row>
    <row r="195" spans="1:6" ht="15.75" thickBot="1" x14ac:dyDescent="0.3">
      <c r="A195" s="3"/>
      <c r="B195" s="1"/>
      <c r="C195" s="1"/>
      <c r="D195" s="1"/>
      <c r="E195" s="19"/>
      <c r="F195" s="2"/>
    </row>
    <row r="196" spans="1:6" ht="15.75" thickBot="1" x14ac:dyDescent="0.3">
      <c r="A196" s="3"/>
      <c r="B196" s="25" t="s">
        <v>4</v>
      </c>
      <c r="C196" s="17">
        <f>F189+F190+F191+F192</f>
        <v>0</v>
      </c>
      <c r="D196" s="49" t="s">
        <v>6</v>
      </c>
      <c r="E196" s="49"/>
      <c r="F196" s="50"/>
    </row>
    <row r="197" spans="1:6" ht="15.75" thickBot="1" x14ac:dyDescent="0.3">
      <c r="A197" s="27" t="s">
        <v>7</v>
      </c>
      <c r="B197" s="32" t="s">
        <v>22</v>
      </c>
      <c r="C197" s="17" t="b">
        <f>IF(B197="yes",'Daycare Center'!$F$6*(B190+B192))</f>
        <v>0</v>
      </c>
      <c r="D197" s="1"/>
      <c r="E197" s="19"/>
      <c r="F197" s="2"/>
    </row>
    <row r="198" spans="1:6" x14ac:dyDescent="0.25">
      <c r="A198" s="3"/>
      <c r="B198" s="25" t="s">
        <v>5</v>
      </c>
      <c r="C198" s="17">
        <f>(E195*4.5*E197)*(C196+C197)</f>
        <v>0</v>
      </c>
      <c r="D198" s="1"/>
      <c r="E198" s="1"/>
      <c r="F198" s="2"/>
    </row>
    <row r="199" spans="1:6" ht="15.75" thickBot="1" x14ac:dyDescent="0.3">
      <c r="A199" s="5"/>
      <c r="B199" s="6"/>
      <c r="C199" s="6"/>
      <c r="D199" s="6"/>
      <c r="E199" s="6"/>
      <c r="F199" s="8"/>
    </row>
    <row r="200" spans="1:6" ht="15.75" thickBot="1" x14ac:dyDescent="0.3"/>
    <row r="201" spans="1:6" x14ac:dyDescent="0.25">
      <c r="A201" s="9"/>
      <c r="B201" s="10"/>
      <c r="C201" s="11"/>
      <c r="D201" s="11"/>
      <c r="E201" s="11"/>
      <c r="F201" s="12"/>
    </row>
    <row r="202" spans="1:6" ht="15.75" thickBot="1" x14ac:dyDescent="0.3">
      <c r="A202" s="3"/>
      <c r="B202" s="1"/>
      <c r="C202" s="33" t="s">
        <v>21</v>
      </c>
      <c r="D202" s="1"/>
      <c r="E202" s="13"/>
      <c r="F202" s="2"/>
    </row>
    <row r="203" spans="1:6" ht="15.75" thickBot="1" x14ac:dyDescent="0.3">
      <c r="A203" s="3"/>
      <c r="B203" s="28" t="s">
        <v>20</v>
      </c>
      <c r="C203" s="44"/>
      <c r="D203" s="45"/>
      <c r="E203" s="45"/>
      <c r="F203" s="46"/>
    </row>
    <row r="204" spans="1:6" ht="15.75" thickBot="1" x14ac:dyDescent="0.3">
      <c r="A204" s="3"/>
      <c r="B204" s="1"/>
      <c r="C204" s="25" t="s">
        <v>0</v>
      </c>
      <c r="D204" s="25" t="s">
        <v>1</v>
      </c>
      <c r="E204" s="25" t="s">
        <v>2</v>
      </c>
      <c r="F204" s="26" t="s">
        <v>3</v>
      </c>
    </row>
    <row r="205" spans="1:6" ht="15.75" thickBot="1" x14ac:dyDescent="0.3">
      <c r="A205" s="39" t="s">
        <v>15</v>
      </c>
      <c r="B205" s="48"/>
      <c r="C205" s="19"/>
      <c r="D205" s="19"/>
      <c r="E205" s="19"/>
      <c r="F205" s="14">
        <f>C205+D205+E205</f>
        <v>0</v>
      </c>
    </row>
    <row r="206" spans="1:6" x14ac:dyDescent="0.25">
      <c r="A206" s="39" t="s">
        <v>16</v>
      </c>
      <c r="B206" s="40"/>
      <c r="C206" s="15">
        <f>IF(F205,C205/F205,0)</f>
        <v>0</v>
      </c>
      <c r="D206" s="15">
        <f>IF(F205,D205/F205,0)</f>
        <v>0</v>
      </c>
      <c r="E206" s="15">
        <f>IF(F205,E205/F205,0)</f>
        <v>0</v>
      </c>
      <c r="F206" s="2"/>
    </row>
    <row r="207" spans="1:6" x14ac:dyDescent="0.25">
      <c r="A207" s="3"/>
      <c r="B207" s="1"/>
      <c r="C207" s="16"/>
      <c r="D207" s="16"/>
      <c r="E207" s="16"/>
      <c r="F207" s="2"/>
    </row>
    <row r="208" spans="1:6" ht="15.75" thickBot="1" x14ac:dyDescent="0.3">
      <c r="A208" s="3"/>
      <c r="B208" s="25" t="s">
        <v>19</v>
      </c>
      <c r="C208" s="25" t="s">
        <v>0</v>
      </c>
      <c r="D208" s="25" t="s">
        <v>1</v>
      </c>
      <c r="E208" s="25" t="s">
        <v>2</v>
      </c>
      <c r="F208" s="26" t="s">
        <v>3</v>
      </c>
    </row>
    <row r="209" spans="1:6" ht="15.75" thickBot="1" x14ac:dyDescent="0.3">
      <c r="A209" s="27" t="s">
        <v>11</v>
      </c>
      <c r="B209" s="19"/>
      <c r="C209" s="17">
        <f>B209*C206*'Daycare Center'!$C$6</f>
        <v>0</v>
      </c>
      <c r="D209" s="17">
        <f>B209*D206*'Daycare Center'!$D$6</f>
        <v>0</v>
      </c>
      <c r="E209" s="17">
        <f>B209*E206*'Daycare Center'!$E$6</f>
        <v>0</v>
      </c>
      <c r="F209" s="18">
        <f>C209+D209+E209</f>
        <v>0</v>
      </c>
    </row>
    <row r="210" spans="1:6" ht="15.75" thickBot="1" x14ac:dyDescent="0.3">
      <c r="A210" s="27" t="s">
        <v>12</v>
      </c>
      <c r="B210" s="19"/>
      <c r="C210" s="17">
        <f>B210*C206*'Daycare Center'!$C$7</f>
        <v>0</v>
      </c>
      <c r="D210" s="17">
        <f>B210*D206*'Daycare Center'!$D$7</f>
        <v>0</v>
      </c>
      <c r="E210" s="17">
        <f>B210*E206*'Daycare Center'!$E$7</f>
        <v>0</v>
      </c>
      <c r="F210" s="18">
        <f>C210+D210+E210</f>
        <v>0</v>
      </c>
    </row>
    <row r="211" spans="1:6" ht="15.75" thickBot="1" x14ac:dyDescent="0.3">
      <c r="A211" s="27" t="s">
        <v>13</v>
      </c>
      <c r="B211" s="19"/>
      <c r="C211" s="17">
        <f>B211*C206*'Daycare Center'!$C$8</f>
        <v>0</v>
      </c>
      <c r="D211" s="17">
        <f>B211*D206*'Daycare Center'!$D$8</f>
        <v>0</v>
      </c>
      <c r="E211" s="17">
        <f>B211*E206*'Daycare Center'!$E$8</f>
        <v>0</v>
      </c>
      <c r="F211" s="18">
        <f>C211+D211+E211</f>
        <v>0</v>
      </c>
    </row>
    <row r="212" spans="1:6" ht="15.75" thickBot="1" x14ac:dyDescent="0.3">
      <c r="A212" s="27" t="s">
        <v>14</v>
      </c>
      <c r="B212" s="19"/>
      <c r="C212" s="17">
        <f>B212*C206*'Daycare Center'!$C$9</f>
        <v>0</v>
      </c>
      <c r="D212" s="17">
        <f>B212*D206*'Daycare Center'!$D$9</f>
        <v>0</v>
      </c>
      <c r="E212" s="17">
        <f>B212*E206*'Daycare Center'!$E$9</f>
        <v>0</v>
      </c>
      <c r="F212" s="18">
        <f>C212+D212+E212</f>
        <v>0</v>
      </c>
    </row>
    <row r="213" spans="1:6" x14ac:dyDescent="0.25">
      <c r="A213" s="27"/>
      <c r="B213" s="29"/>
      <c r="C213" s="13"/>
      <c r="D213" s="13"/>
      <c r="E213" s="13"/>
      <c r="F213" s="30"/>
    </row>
    <row r="214" spans="1:6" ht="15.75" thickBot="1" x14ac:dyDescent="0.3">
      <c r="A214" s="27"/>
      <c r="B214" s="29"/>
      <c r="C214" s="13"/>
      <c r="D214" s="51" t="s">
        <v>18</v>
      </c>
      <c r="E214" s="51"/>
      <c r="F214" s="52"/>
    </row>
    <row r="215" spans="1:6" ht="15.75" thickBot="1" x14ac:dyDescent="0.3">
      <c r="A215" s="3"/>
      <c r="B215" s="1"/>
      <c r="C215" s="1"/>
      <c r="D215" s="1"/>
      <c r="E215" s="19"/>
      <c r="F215" s="2"/>
    </row>
    <row r="216" spans="1:6" ht="15.75" thickBot="1" x14ac:dyDescent="0.3">
      <c r="A216" s="3"/>
      <c r="B216" s="25" t="s">
        <v>4</v>
      </c>
      <c r="C216" s="17">
        <f>F209+F210+F211+F212</f>
        <v>0</v>
      </c>
      <c r="D216" s="49" t="s">
        <v>6</v>
      </c>
      <c r="E216" s="49"/>
      <c r="F216" s="50"/>
    </row>
    <row r="217" spans="1:6" ht="15.75" thickBot="1" x14ac:dyDescent="0.3">
      <c r="A217" s="27" t="s">
        <v>7</v>
      </c>
      <c r="B217" s="32" t="s">
        <v>22</v>
      </c>
      <c r="C217" s="17" t="b">
        <f>IF(B217="yes",'Daycare Center'!$F$6*(B210+B212))</f>
        <v>0</v>
      </c>
      <c r="D217" s="1"/>
      <c r="E217" s="19"/>
      <c r="F217" s="2"/>
    </row>
    <row r="218" spans="1:6" x14ac:dyDescent="0.25">
      <c r="A218" s="3"/>
      <c r="B218" s="25" t="s">
        <v>5</v>
      </c>
      <c r="C218" s="17">
        <f>(E215*4.5*E217)*(C216+C217)</f>
        <v>0</v>
      </c>
      <c r="D218" s="1"/>
      <c r="E218" s="1"/>
      <c r="F218" s="2"/>
    </row>
    <row r="219" spans="1:6" ht="15.75" thickBot="1" x14ac:dyDescent="0.3">
      <c r="A219" s="5"/>
      <c r="B219" s="6"/>
      <c r="C219" s="6"/>
      <c r="D219" s="6"/>
      <c r="E219" s="6"/>
      <c r="F219" s="8"/>
    </row>
    <row r="225" spans="1:6" ht="15.75" thickBot="1" x14ac:dyDescent="0.3"/>
    <row r="226" spans="1:6" x14ac:dyDescent="0.25">
      <c r="A226" s="9"/>
      <c r="B226" s="10"/>
      <c r="C226" s="11"/>
      <c r="D226" s="11"/>
      <c r="E226" s="11"/>
      <c r="F226" s="12"/>
    </row>
    <row r="227" spans="1:6" ht="15.75" thickBot="1" x14ac:dyDescent="0.3">
      <c r="A227" s="3"/>
      <c r="B227" s="1"/>
      <c r="C227" s="33" t="s">
        <v>21</v>
      </c>
      <c r="D227" s="1"/>
      <c r="E227" s="13"/>
      <c r="F227" s="2"/>
    </row>
    <row r="228" spans="1:6" ht="15.75" thickBot="1" x14ac:dyDescent="0.3">
      <c r="A228" s="3"/>
      <c r="B228" s="28" t="s">
        <v>20</v>
      </c>
      <c r="C228" s="44"/>
      <c r="D228" s="45"/>
      <c r="E228" s="45"/>
      <c r="F228" s="46"/>
    </row>
    <row r="229" spans="1:6" ht="15.75" thickBot="1" x14ac:dyDescent="0.3">
      <c r="A229" s="3"/>
      <c r="B229" s="1"/>
      <c r="C229" s="25" t="s">
        <v>0</v>
      </c>
      <c r="D229" s="25" t="s">
        <v>1</v>
      </c>
      <c r="E229" s="25" t="s">
        <v>2</v>
      </c>
      <c r="F229" s="26" t="s">
        <v>3</v>
      </c>
    </row>
    <row r="230" spans="1:6" ht="15.75" thickBot="1" x14ac:dyDescent="0.3">
      <c r="A230" s="39" t="s">
        <v>15</v>
      </c>
      <c r="B230" s="48"/>
      <c r="C230" s="19"/>
      <c r="D230" s="19"/>
      <c r="E230" s="19"/>
      <c r="F230" s="14">
        <f>C230+D230+E230</f>
        <v>0</v>
      </c>
    </row>
    <row r="231" spans="1:6" x14ac:dyDescent="0.25">
      <c r="A231" s="39" t="s">
        <v>16</v>
      </c>
      <c r="B231" s="40"/>
      <c r="C231" s="15">
        <f>IF(F230,C230/F230,0)</f>
        <v>0</v>
      </c>
      <c r="D231" s="15">
        <f>IF(F230,D230/F230,0)</f>
        <v>0</v>
      </c>
      <c r="E231" s="15">
        <f>IF(F230,E230/F230,0)</f>
        <v>0</v>
      </c>
      <c r="F231" s="2"/>
    </row>
    <row r="232" spans="1:6" x14ac:dyDescent="0.25">
      <c r="A232" s="3"/>
      <c r="B232" s="1"/>
      <c r="C232" s="16"/>
      <c r="D232" s="16"/>
      <c r="E232" s="16"/>
      <c r="F232" s="2"/>
    </row>
    <row r="233" spans="1:6" ht="15.75" thickBot="1" x14ac:dyDescent="0.3">
      <c r="A233" s="3"/>
      <c r="B233" s="25" t="s">
        <v>19</v>
      </c>
      <c r="C233" s="25" t="s">
        <v>0</v>
      </c>
      <c r="D233" s="25" t="s">
        <v>1</v>
      </c>
      <c r="E233" s="25" t="s">
        <v>2</v>
      </c>
      <c r="F233" s="26" t="s">
        <v>3</v>
      </c>
    </row>
    <row r="234" spans="1:6" ht="15.75" thickBot="1" x14ac:dyDescent="0.3">
      <c r="A234" s="27" t="s">
        <v>11</v>
      </c>
      <c r="B234" s="19"/>
      <c r="C234" s="17">
        <f>B234*C231*'Daycare Center'!$C$6</f>
        <v>0</v>
      </c>
      <c r="D234" s="17">
        <f>B234*D231*'Daycare Center'!$D$6</f>
        <v>0</v>
      </c>
      <c r="E234" s="17">
        <f>B234*E231*'Daycare Center'!$E$6</f>
        <v>0</v>
      </c>
      <c r="F234" s="18">
        <f>C234+D234+E234</f>
        <v>0</v>
      </c>
    </row>
    <row r="235" spans="1:6" ht="15.75" thickBot="1" x14ac:dyDescent="0.3">
      <c r="A235" s="27" t="s">
        <v>12</v>
      </c>
      <c r="B235" s="19"/>
      <c r="C235" s="17">
        <f>B235*C231*'Daycare Center'!$C$7</f>
        <v>0</v>
      </c>
      <c r="D235" s="17">
        <f>B235*D231*'Daycare Center'!$D$7</f>
        <v>0</v>
      </c>
      <c r="E235" s="17">
        <f>B235*E231*'Daycare Center'!$E$7</f>
        <v>0</v>
      </c>
      <c r="F235" s="18">
        <f>C235+D235+E235</f>
        <v>0</v>
      </c>
    </row>
    <row r="236" spans="1:6" ht="15.75" thickBot="1" x14ac:dyDescent="0.3">
      <c r="A236" s="27" t="s">
        <v>13</v>
      </c>
      <c r="B236" s="19"/>
      <c r="C236" s="17">
        <f>B236*C231*'Daycare Center'!$C$8</f>
        <v>0</v>
      </c>
      <c r="D236" s="17">
        <f>B236*D231*'Daycare Center'!$D$8</f>
        <v>0</v>
      </c>
      <c r="E236" s="17">
        <f>B236*E231*'Daycare Center'!$E$8</f>
        <v>0</v>
      </c>
      <c r="F236" s="18">
        <f>C236+D236+E236</f>
        <v>0</v>
      </c>
    </row>
    <row r="237" spans="1:6" ht="15.75" thickBot="1" x14ac:dyDescent="0.3">
      <c r="A237" s="27" t="s">
        <v>14</v>
      </c>
      <c r="B237" s="19"/>
      <c r="C237" s="17">
        <f>B237*C231*'Daycare Center'!$C$9</f>
        <v>0</v>
      </c>
      <c r="D237" s="17">
        <f>B237*D231*'Daycare Center'!$D$9</f>
        <v>0</v>
      </c>
      <c r="E237" s="17">
        <f>B237*E231*'Daycare Center'!$E$9</f>
        <v>0</v>
      </c>
      <c r="F237" s="18">
        <f>C237+D237+E237</f>
        <v>0</v>
      </c>
    </row>
    <row r="238" spans="1:6" x14ac:dyDescent="0.25">
      <c r="A238" s="27"/>
      <c r="B238" s="29"/>
      <c r="C238" s="13"/>
      <c r="D238" s="13"/>
      <c r="E238" s="13"/>
      <c r="F238" s="30"/>
    </row>
    <row r="239" spans="1:6" ht="15.75" thickBot="1" x14ac:dyDescent="0.3">
      <c r="A239" s="27"/>
      <c r="B239" s="29"/>
      <c r="C239" s="13"/>
      <c r="D239" s="51" t="s">
        <v>18</v>
      </c>
      <c r="E239" s="51"/>
      <c r="F239" s="52"/>
    </row>
    <row r="240" spans="1:6" ht="15.75" thickBot="1" x14ac:dyDescent="0.3">
      <c r="A240" s="3"/>
      <c r="B240" s="1"/>
      <c r="C240" s="1"/>
      <c r="D240" s="1"/>
      <c r="E240" s="19"/>
      <c r="F240" s="2"/>
    </row>
    <row r="241" spans="1:6" ht="15.75" thickBot="1" x14ac:dyDescent="0.3">
      <c r="A241" s="3"/>
      <c r="B241" s="25" t="s">
        <v>4</v>
      </c>
      <c r="C241" s="17">
        <f>F234+F235+F236+F237</f>
        <v>0</v>
      </c>
      <c r="D241" s="49" t="s">
        <v>6</v>
      </c>
      <c r="E241" s="49"/>
      <c r="F241" s="50"/>
    </row>
    <row r="242" spans="1:6" ht="15.75" thickBot="1" x14ac:dyDescent="0.3">
      <c r="A242" s="27" t="s">
        <v>7</v>
      </c>
      <c r="B242" s="32" t="s">
        <v>22</v>
      </c>
      <c r="C242" s="17" t="b">
        <f>IF(B242="yes",'Daycare Center'!$F$6*(B235+B237))</f>
        <v>0</v>
      </c>
      <c r="D242" s="1"/>
      <c r="E242" s="19"/>
      <c r="F242" s="2"/>
    </row>
    <row r="243" spans="1:6" x14ac:dyDescent="0.25">
      <c r="A243" s="3"/>
      <c r="B243" s="25" t="s">
        <v>5</v>
      </c>
      <c r="C243" s="17">
        <f>(E240*4.5*E242)*(C241+C242)</f>
        <v>0</v>
      </c>
      <c r="D243" s="1"/>
      <c r="E243" s="1"/>
      <c r="F243" s="2"/>
    </row>
    <row r="244" spans="1:6" ht="15.75" thickBot="1" x14ac:dyDescent="0.3">
      <c r="A244" s="5"/>
      <c r="B244" s="6"/>
      <c r="C244" s="6"/>
      <c r="D244" s="6"/>
      <c r="E244" s="6"/>
      <c r="F244" s="8"/>
    </row>
    <row r="245" spans="1:6" ht="15.75" thickBot="1" x14ac:dyDescent="0.3"/>
    <row r="246" spans="1:6" x14ac:dyDescent="0.25">
      <c r="A246" s="9"/>
      <c r="B246" s="10"/>
      <c r="C246" s="11"/>
      <c r="D246" s="11"/>
      <c r="E246" s="11"/>
      <c r="F246" s="12"/>
    </row>
    <row r="247" spans="1:6" ht="15.75" thickBot="1" x14ac:dyDescent="0.3">
      <c r="A247" s="3"/>
      <c r="B247" s="1"/>
      <c r="C247" s="33" t="s">
        <v>21</v>
      </c>
      <c r="D247" s="1"/>
      <c r="E247" s="13"/>
      <c r="F247" s="2"/>
    </row>
    <row r="248" spans="1:6" ht="15.75" thickBot="1" x14ac:dyDescent="0.3">
      <c r="A248" s="3"/>
      <c r="B248" s="28" t="s">
        <v>20</v>
      </c>
      <c r="C248" s="44"/>
      <c r="D248" s="45"/>
      <c r="E248" s="45"/>
      <c r="F248" s="46"/>
    </row>
    <row r="249" spans="1:6" ht="15.75" thickBot="1" x14ac:dyDescent="0.3">
      <c r="A249" s="3"/>
      <c r="B249" s="1"/>
      <c r="C249" s="25" t="s">
        <v>0</v>
      </c>
      <c r="D249" s="25" t="s">
        <v>1</v>
      </c>
      <c r="E249" s="25" t="s">
        <v>2</v>
      </c>
      <c r="F249" s="26" t="s">
        <v>3</v>
      </c>
    </row>
    <row r="250" spans="1:6" ht="15.75" thickBot="1" x14ac:dyDescent="0.3">
      <c r="A250" s="39" t="s">
        <v>15</v>
      </c>
      <c r="B250" s="48"/>
      <c r="C250" s="19"/>
      <c r="D250" s="19"/>
      <c r="E250" s="19"/>
      <c r="F250" s="14">
        <f>C250+D250+E250</f>
        <v>0</v>
      </c>
    </row>
    <row r="251" spans="1:6" x14ac:dyDescent="0.25">
      <c r="A251" s="39" t="s">
        <v>16</v>
      </c>
      <c r="B251" s="40"/>
      <c r="C251" s="15">
        <f>IF(F250,C250/F250,0)</f>
        <v>0</v>
      </c>
      <c r="D251" s="15">
        <f>IF(F250,D250/F250,0)</f>
        <v>0</v>
      </c>
      <c r="E251" s="15">
        <f>IF(F250,E250/F250,0)</f>
        <v>0</v>
      </c>
      <c r="F251" s="2"/>
    </row>
    <row r="252" spans="1:6" x14ac:dyDescent="0.25">
      <c r="A252" s="3"/>
      <c r="B252" s="1"/>
      <c r="C252" s="16"/>
      <c r="D252" s="16"/>
      <c r="E252" s="16"/>
      <c r="F252" s="2"/>
    </row>
    <row r="253" spans="1:6" ht="15.75" thickBot="1" x14ac:dyDescent="0.3">
      <c r="A253" s="3"/>
      <c r="B253" s="25" t="s">
        <v>19</v>
      </c>
      <c r="C253" s="25" t="s">
        <v>0</v>
      </c>
      <c r="D253" s="25" t="s">
        <v>1</v>
      </c>
      <c r="E253" s="25" t="s">
        <v>2</v>
      </c>
      <c r="F253" s="26" t="s">
        <v>3</v>
      </c>
    </row>
    <row r="254" spans="1:6" ht="15.75" thickBot="1" x14ac:dyDescent="0.3">
      <c r="A254" s="27" t="s">
        <v>11</v>
      </c>
      <c r="B254" s="19"/>
      <c r="C254" s="17">
        <f>B254*C251*'Daycare Center'!$C$6</f>
        <v>0</v>
      </c>
      <c r="D254" s="17">
        <f>B254*D251*'Daycare Center'!$D$6</f>
        <v>0</v>
      </c>
      <c r="E254" s="17">
        <f>B254*E251*'Daycare Center'!$E$6</f>
        <v>0</v>
      </c>
      <c r="F254" s="18">
        <f>C254+D254+E254</f>
        <v>0</v>
      </c>
    </row>
    <row r="255" spans="1:6" ht="15.75" thickBot="1" x14ac:dyDescent="0.3">
      <c r="A255" s="27" t="s">
        <v>12</v>
      </c>
      <c r="B255" s="19"/>
      <c r="C255" s="17">
        <f>B255*C251*'Daycare Center'!$C$7</f>
        <v>0</v>
      </c>
      <c r="D255" s="17">
        <f>B255*D251*'Daycare Center'!$D$7</f>
        <v>0</v>
      </c>
      <c r="E255" s="17">
        <f>B255*E251*'Daycare Center'!$E$7</f>
        <v>0</v>
      </c>
      <c r="F255" s="18">
        <f>C255+D255+E255</f>
        <v>0</v>
      </c>
    </row>
    <row r="256" spans="1:6" ht="15.75" thickBot="1" x14ac:dyDescent="0.3">
      <c r="A256" s="27" t="s">
        <v>13</v>
      </c>
      <c r="B256" s="19"/>
      <c r="C256" s="17">
        <f>B256*C251*'Daycare Center'!$C$8</f>
        <v>0</v>
      </c>
      <c r="D256" s="17">
        <f>B256*D251*'Daycare Center'!$D$8</f>
        <v>0</v>
      </c>
      <c r="E256" s="17">
        <f>B256*E251*'Daycare Center'!$E$8</f>
        <v>0</v>
      </c>
      <c r="F256" s="18">
        <f>C256+D256+E256</f>
        <v>0</v>
      </c>
    </row>
    <row r="257" spans="1:6" ht="15.75" thickBot="1" x14ac:dyDescent="0.3">
      <c r="A257" s="27" t="s">
        <v>14</v>
      </c>
      <c r="B257" s="19"/>
      <c r="C257" s="17">
        <f>B257*C251*'Daycare Center'!$C$9</f>
        <v>0</v>
      </c>
      <c r="D257" s="17">
        <f>B257*D251*'Daycare Center'!$D$9</f>
        <v>0</v>
      </c>
      <c r="E257" s="17">
        <f>B257*E251*'Daycare Center'!$E$9</f>
        <v>0</v>
      </c>
      <c r="F257" s="18">
        <f>C257+D257+E257</f>
        <v>0</v>
      </c>
    </row>
    <row r="258" spans="1:6" x14ac:dyDescent="0.25">
      <c r="A258" s="27"/>
      <c r="B258" s="29"/>
      <c r="C258" s="13"/>
      <c r="D258" s="13"/>
      <c r="E258" s="13"/>
      <c r="F258" s="30"/>
    </row>
    <row r="259" spans="1:6" ht="15.75" thickBot="1" x14ac:dyDescent="0.3">
      <c r="A259" s="27"/>
      <c r="B259" s="29"/>
      <c r="C259" s="13"/>
      <c r="D259" s="51" t="s">
        <v>18</v>
      </c>
      <c r="E259" s="51"/>
      <c r="F259" s="52"/>
    </row>
    <row r="260" spans="1:6" ht="15.75" thickBot="1" x14ac:dyDescent="0.3">
      <c r="A260" s="3"/>
      <c r="B260" s="1"/>
      <c r="C260" s="1"/>
      <c r="D260" s="1"/>
      <c r="E260" s="19"/>
      <c r="F260" s="2"/>
    </row>
    <row r="261" spans="1:6" ht="15.75" thickBot="1" x14ac:dyDescent="0.3">
      <c r="A261" s="3"/>
      <c r="B261" s="25" t="s">
        <v>4</v>
      </c>
      <c r="C261" s="17">
        <f>F254+F255+F256+F257</f>
        <v>0</v>
      </c>
      <c r="D261" s="49" t="s">
        <v>6</v>
      </c>
      <c r="E261" s="49"/>
      <c r="F261" s="50"/>
    </row>
    <row r="262" spans="1:6" ht="15.75" thickBot="1" x14ac:dyDescent="0.3">
      <c r="A262" s="27" t="s">
        <v>7</v>
      </c>
      <c r="B262" s="32" t="s">
        <v>22</v>
      </c>
      <c r="C262" s="17" t="b">
        <f>IF(B262="yes",'Daycare Center'!$F$6*(B255+B257))</f>
        <v>0</v>
      </c>
      <c r="D262" s="1"/>
      <c r="E262" s="19"/>
      <c r="F262" s="2"/>
    </row>
    <row r="263" spans="1:6" x14ac:dyDescent="0.25">
      <c r="A263" s="3"/>
      <c r="B263" s="25" t="s">
        <v>5</v>
      </c>
      <c r="C263" s="17">
        <f>(E260*4.5*E262)*(C261+C262)</f>
        <v>0</v>
      </c>
      <c r="D263" s="1"/>
      <c r="E263" s="1"/>
      <c r="F263" s="2"/>
    </row>
    <row r="264" spans="1:6" ht="15.75" thickBot="1" x14ac:dyDescent="0.3">
      <c r="A264" s="5"/>
      <c r="B264" s="6"/>
      <c r="C264" s="6"/>
      <c r="D264" s="6"/>
      <c r="E264" s="6"/>
      <c r="F264" s="8"/>
    </row>
    <row r="270" spans="1:6" ht="15.75" thickBot="1" x14ac:dyDescent="0.3"/>
    <row r="271" spans="1:6" x14ac:dyDescent="0.25">
      <c r="A271" s="9"/>
      <c r="B271" s="10"/>
      <c r="C271" s="11"/>
      <c r="D271" s="11"/>
      <c r="E271" s="11"/>
      <c r="F271" s="12"/>
    </row>
    <row r="272" spans="1:6" ht="15.75" thickBot="1" x14ac:dyDescent="0.3">
      <c r="A272" s="3"/>
      <c r="B272" s="1"/>
      <c r="C272" s="33" t="s">
        <v>21</v>
      </c>
      <c r="D272" s="1"/>
      <c r="E272" s="13"/>
      <c r="F272" s="2"/>
    </row>
    <row r="273" spans="1:6" ht="15.75" thickBot="1" x14ac:dyDescent="0.3">
      <c r="A273" s="3"/>
      <c r="B273" s="28" t="s">
        <v>20</v>
      </c>
      <c r="C273" s="44"/>
      <c r="D273" s="45"/>
      <c r="E273" s="45"/>
      <c r="F273" s="46"/>
    </row>
    <row r="274" spans="1:6" ht="15.75" thickBot="1" x14ac:dyDescent="0.3">
      <c r="A274" s="3"/>
      <c r="B274" s="1"/>
      <c r="C274" s="25" t="s">
        <v>0</v>
      </c>
      <c r="D274" s="25" t="s">
        <v>1</v>
      </c>
      <c r="E274" s="25" t="s">
        <v>2</v>
      </c>
      <c r="F274" s="26" t="s">
        <v>3</v>
      </c>
    </row>
    <row r="275" spans="1:6" ht="15.75" thickBot="1" x14ac:dyDescent="0.3">
      <c r="A275" s="39" t="s">
        <v>15</v>
      </c>
      <c r="B275" s="48"/>
      <c r="C275" s="19"/>
      <c r="D275" s="19"/>
      <c r="E275" s="19"/>
      <c r="F275" s="14">
        <f>C275+D275+E275</f>
        <v>0</v>
      </c>
    </row>
    <row r="276" spans="1:6" x14ac:dyDescent="0.25">
      <c r="A276" s="39" t="s">
        <v>16</v>
      </c>
      <c r="B276" s="40"/>
      <c r="C276" s="15">
        <f>IF(F275,C275/F275,0)</f>
        <v>0</v>
      </c>
      <c r="D276" s="15">
        <f>IF(F275,D275/F275,0)</f>
        <v>0</v>
      </c>
      <c r="E276" s="15">
        <f>IF(F275,E275/F275,0)</f>
        <v>0</v>
      </c>
      <c r="F276" s="2"/>
    </row>
    <row r="277" spans="1:6" x14ac:dyDescent="0.25">
      <c r="A277" s="3"/>
      <c r="B277" s="1"/>
      <c r="C277" s="16"/>
      <c r="D277" s="16"/>
      <c r="E277" s="16"/>
      <c r="F277" s="2"/>
    </row>
    <row r="278" spans="1:6" ht="15.75" thickBot="1" x14ac:dyDescent="0.3">
      <c r="A278" s="3"/>
      <c r="B278" s="25" t="s">
        <v>19</v>
      </c>
      <c r="C278" s="25" t="s">
        <v>0</v>
      </c>
      <c r="D278" s="25" t="s">
        <v>1</v>
      </c>
      <c r="E278" s="25" t="s">
        <v>2</v>
      </c>
      <c r="F278" s="26" t="s">
        <v>3</v>
      </c>
    </row>
    <row r="279" spans="1:6" ht="15.75" thickBot="1" x14ac:dyDescent="0.3">
      <c r="A279" s="27" t="s">
        <v>11</v>
      </c>
      <c r="B279" s="19"/>
      <c r="C279" s="17">
        <f>B279*C276*'Daycare Center'!$C$6</f>
        <v>0</v>
      </c>
      <c r="D279" s="17">
        <f>B279*D276*'Daycare Center'!$D$6</f>
        <v>0</v>
      </c>
      <c r="E279" s="17">
        <f>B279*E276*'Daycare Center'!$E$6</f>
        <v>0</v>
      </c>
      <c r="F279" s="18">
        <f>C279+D279+E279</f>
        <v>0</v>
      </c>
    </row>
    <row r="280" spans="1:6" ht="15.75" thickBot="1" x14ac:dyDescent="0.3">
      <c r="A280" s="27" t="s">
        <v>12</v>
      </c>
      <c r="B280" s="19"/>
      <c r="C280" s="17">
        <f>B280*C276*'Daycare Center'!$C$7</f>
        <v>0</v>
      </c>
      <c r="D280" s="17">
        <f>B280*D276*'Daycare Center'!$D$7</f>
        <v>0</v>
      </c>
      <c r="E280" s="17">
        <f>B280*E276*'Daycare Center'!$E$7</f>
        <v>0</v>
      </c>
      <c r="F280" s="18">
        <f>C280+D280+E280</f>
        <v>0</v>
      </c>
    </row>
    <row r="281" spans="1:6" ht="15.75" thickBot="1" x14ac:dyDescent="0.3">
      <c r="A281" s="27" t="s">
        <v>13</v>
      </c>
      <c r="B281" s="19"/>
      <c r="C281" s="17">
        <f>B281*C276*'Daycare Center'!$C$8</f>
        <v>0</v>
      </c>
      <c r="D281" s="17">
        <f>B281*D276*'Daycare Center'!$D$8</f>
        <v>0</v>
      </c>
      <c r="E281" s="17">
        <f>B281*E276*'Daycare Center'!$E$8</f>
        <v>0</v>
      </c>
      <c r="F281" s="18">
        <f>C281+D281+E281</f>
        <v>0</v>
      </c>
    </row>
    <row r="282" spans="1:6" ht="15.75" thickBot="1" x14ac:dyDescent="0.3">
      <c r="A282" s="27" t="s">
        <v>14</v>
      </c>
      <c r="B282" s="19"/>
      <c r="C282" s="17">
        <f>B282*C276*'Daycare Center'!$C$9</f>
        <v>0</v>
      </c>
      <c r="D282" s="17">
        <f>B282*D276*'Daycare Center'!$D$9</f>
        <v>0</v>
      </c>
      <c r="E282" s="17">
        <f>B282*E276*'Daycare Center'!$E$9</f>
        <v>0</v>
      </c>
      <c r="F282" s="18">
        <f>C282+D282+E282</f>
        <v>0</v>
      </c>
    </row>
    <row r="283" spans="1:6" x14ac:dyDescent="0.25">
      <c r="A283" s="27"/>
      <c r="B283" s="29"/>
      <c r="C283" s="13"/>
      <c r="D283" s="13"/>
      <c r="E283" s="13"/>
      <c r="F283" s="30"/>
    </row>
    <row r="284" spans="1:6" ht="15.75" thickBot="1" x14ac:dyDescent="0.3">
      <c r="A284" s="27"/>
      <c r="B284" s="29"/>
      <c r="C284" s="13"/>
      <c r="D284" s="51" t="s">
        <v>18</v>
      </c>
      <c r="E284" s="51"/>
      <c r="F284" s="52"/>
    </row>
    <row r="285" spans="1:6" ht="15.75" thickBot="1" x14ac:dyDescent="0.3">
      <c r="A285" s="3"/>
      <c r="B285" s="1"/>
      <c r="C285" s="1"/>
      <c r="D285" s="1"/>
      <c r="E285" s="19"/>
      <c r="F285" s="2"/>
    </row>
    <row r="286" spans="1:6" ht="15.75" thickBot="1" x14ac:dyDescent="0.3">
      <c r="A286" s="3"/>
      <c r="B286" s="25" t="s">
        <v>4</v>
      </c>
      <c r="C286" s="17">
        <f>F279+F280+F281+F282</f>
        <v>0</v>
      </c>
      <c r="D286" s="49" t="s">
        <v>6</v>
      </c>
      <c r="E286" s="49"/>
      <c r="F286" s="50"/>
    </row>
    <row r="287" spans="1:6" ht="15.75" thickBot="1" x14ac:dyDescent="0.3">
      <c r="A287" s="27" t="s">
        <v>7</v>
      </c>
      <c r="B287" s="32" t="s">
        <v>22</v>
      </c>
      <c r="C287" s="17" t="b">
        <f>IF(B287="yes",'Daycare Center'!$F$6*(B280+B282))</f>
        <v>0</v>
      </c>
      <c r="D287" s="1"/>
      <c r="E287" s="19"/>
      <c r="F287" s="2"/>
    </row>
    <row r="288" spans="1:6" x14ac:dyDescent="0.25">
      <c r="A288" s="3"/>
      <c r="B288" s="25" t="s">
        <v>5</v>
      </c>
      <c r="C288" s="17">
        <f>(E285*4.5*E287)*(C286+C287)</f>
        <v>0</v>
      </c>
      <c r="D288" s="1"/>
      <c r="E288" s="1"/>
      <c r="F288" s="2"/>
    </row>
    <row r="289" spans="1:6" ht="15.75" thickBot="1" x14ac:dyDescent="0.3">
      <c r="A289" s="5"/>
      <c r="B289" s="6"/>
      <c r="C289" s="6"/>
      <c r="D289" s="6"/>
      <c r="E289" s="6"/>
      <c r="F289" s="8"/>
    </row>
    <row r="290" spans="1:6" ht="15.75" thickBot="1" x14ac:dyDescent="0.3"/>
    <row r="291" spans="1:6" x14ac:dyDescent="0.25">
      <c r="A291" s="9"/>
      <c r="B291" s="10"/>
      <c r="C291" s="11"/>
      <c r="D291" s="11"/>
      <c r="E291" s="11"/>
      <c r="F291" s="12"/>
    </row>
    <row r="292" spans="1:6" ht="15.75" thickBot="1" x14ac:dyDescent="0.3">
      <c r="A292" s="3"/>
      <c r="B292" s="1"/>
      <c r="C292" s="33" t="s">
        <v>21</v>
      </c>
      <c r="D292" s="1"/>
      <c r="E292" s="13"/>
      <c r="F292" s="2"/>
    </row>
    <row r="293" spans="1:6" ht="15.75" thickBot="1" x14ac:dyDescent="0.3">
      <c r="A293" s="3"/>
      <c r="B293" s="28" t="s">
        <v>20</v>
      </c>
      <c r="C293" s="44"/>
      <c r="D293" s="45"/>
      <c r="E293" s="45"/>
      <c r="F293" s="46"/>
    </row>
    <row r="294" spans="1:6" ht="15.75" thickBot="1" x14ac:dyDescent="0.3">
      <c r="A294" s="3"/>
      <c r="B294" s="1"/>
      <c r="C294" s="25" t="s">
        <v>0</v>
      </c>
      <c r="D294" s="25" t="s">
        <v>1</v>
      </c>
      <c r="E294" s="25" t="s">
        <v>2</v>
      </c>
      <c r="F294" s="26" t="s">
        <v>3</v>
      </c>
    </row>
    <row r="295" spans="1:6" ht="15.75" thickBot="1" x14ac:dyDescent="0.3">
      <c r="A295" s="39" t="s">
        <v>15</v>
      </c>
      <c r="B295" s="48"/>
      <c r="C295" s="19"/>
      <c r="D295" s="19"/>
      <c r="E295" s="19"/>
      <c r="F295" s="14">
        <f>C295+D295+E295</f>
        <v>0</v>
      </c>
    </row>
    <row r="296" spans="1:6" x14ac:dyDescent="0.25">
      <c r="A296" s="39" t="s">
        <v>16</v>
      </c>
      <c r="B296" s="40"/>
      <c r="C296" s="15">
        <f>IF(F295,C295/F295,0)</f>
        <v>0</v>
      </c>
      <c r="D296" s="15">
        <f>IF(F295,D295/F295,0)</f>
        <v>0</v>
      </c>
      <c r="E296" s="15">
        <f>IF(F295,E295/F295,0)</f>
        <v>0</v>
      </c>
      <c r="F296" s="2"/>
    </row>
    <row r="297" spans="1:6" x14ac:dyDescent="0.25">
      <c r="A297" s="3"/>
      <c r="B297" s="1"/>
      <c r="C297" s="16"/>
      <c r="D297" s="16"/>
      <c r="E297" s="16"/>
      <c r="F297" s="2"/>
    </row>
    <row r="298" spans="1:6" ht="15.75" thickBot="1" x14ac:dyDescent="0.3">
      <c r="A298" s="3"/>
      <c r="B298" s="25" t="s">
        <v>19</v>
      </c>
      <c r="C298" s="25" t="s">
        <v>0</v>
      </c>
      <c r="D298" s="25" t="s">
        <v>1</v>
      </c>
      <c r="E298" s="25" t="s">
        <v>2</v>
      </c>
      <c r="F298" s="26" t="s">
        <v>3</v>
      </c>
    </row>
    <row r="299" spans="1:6" ht="15.75" thickBot="1" x14ac:dyDescent="0.3">
      <c r="A299" s="27" t="s">
        <v>11</v>
      </c>
      <c r="B299" s="19"/>
      <c r="C299" s="17">
        <f>B299*C296*'Daycare Center'!$C$6</f>
        <v>0</v>
      </c>
      <c r="D299" s="17">
        <f>B299*D296*'Daycare Center'!$D$6</f>
        <v>0</v>
      </c>
      <c r="E299" s="17">
        <f>B299*E296*'Daycare Center'!$E$6</f>
        <v>0</v>
      </c>
      <c r="F299" s="18">
        <f>C299+D299+E299</f>
        <v>0</v>
      </c>
    </row>
    <row r="300" spans="1:6" ht="15.75" thickBot="1" x14ac:dyDescent="0.3">
      <c r="A300" s="27" t="s">
        <v>12</v>
      </c>
      <c r="B300" s="19"/>
      <c r="C300" s="17">
        <f>B300*C296*'Daycare Center'!$C$7</f>
        <v>0</v>
      </c>
      <c r="D300" s="17">
        <f>B300*D296*'Daycare Center'!$D$7</f>
        <v>0</v>
      </c>
      <c r="E300" s="17">
        <f>B300*E296*'Daycare Center'!$E$7</f>
        <v>0</v>
      </c>
      <c r="F300" s="18">
        <f>C300+D300+E300</f>
        <v>0</v>
      </c>
    </row>
    <row r="301" spans="1:6" ht="15.75" thickBot="1" x14ac:dyDescent="0.3">
      <c r="A301" s="27" t="s">
        <v>13</v>
      </c>
      <c r="B301" s="19"/>
      <c r="C301" s="17">
        <f>B301*C296*'Daycare Center'!$C$8</f>
        <v>0</v>
      </c>
      <c r="D301" s="17">
        <f>B301*D296*'Daycare Center'!$D$8</f>
        <v>0</v>
      </c>
      <c r="E301" s="17">
        <f>B301*E296*'Daycare Center'!$E$8</f>
        <v>0</v>
      </c>
      <c r="F301" s="18">
        <f>C301+D301+E301</f>
        <v>0</v>
      </c>
    </row>
    <row r="302" spans="1:6" ht="15.75" thickBot="1" x14ac:dyDescent="0.3">
      <c r="A302" s="27" t="s">
        <v>14</v>
      </c>
      <c r="B302" s="19"/>
      <c r="C302" s="17">
        <f>B302*C296*'Daycare Center'!$C$9</f>
        <v>0</v>
      </c>
      <c r="D302" s="17">
        <f>B302*D296*'Daycare Center'!$D$9</f>
        <v>0</v>
      </c>
      <c r="E302" s="17">
        <f>B302*E296*'Daycare Center'!$E$9</f>
        <v>0</v>
      </c>
      <c r="F302" s="18">
        <f>C302+D302+E302</f>
        <v>0</v>
      </c>
    </row>
    <row r="303" spans="1:6" x14ac:dyDescent="0.25">
      <c r="A303" s="27"/>
      <c r="B303" s="29"/>
      <c r="C303" s="13"/>
      <c r="D303" s="13"/>
      <c r="E303" s="13"/>
      <c r="F303" s="30"/>
    </row>
    <row r="304" spans="1:6" ht="15.75" thickBot="1" x14ac:dyDescent="0.3">
      <c r="A304" s="27"/>
      <c r="B304" s="29"/>
      <c r="C304" s="13"/>
      <c r="D304" s="51" t="s">
        <v>18</v>
      </c>
      <c r="E304" s="51"/>
      <c r="F304" s="52"/>
    </row>
    <row r="305" spans="1:6" ht="15.75" thickBot="1" x14ac:dyDescent="0.3">
      <c r="A305" s="3"/>
      <c r="B305" s="1"/>
      <c r="C305" s="1"/>
      <c r="D305" s="1"/>
      <c r="E305" s="19"/>
      <c r="F305" s="2"/>
    </row>
    <row r="306" spans="1:6" ht="15.75" thickBot="1" x14ac:dyDescent="0.3">
      <c r="A306" s="3"/>
      <c r="B306" s="25" t="s">
        <v>4</v>
      </c>
      <c r="C306" s="17">
        <f>F299+F300+F301+F302</f>
        <v>0</v>
      </c>
      <c r="D306" s="49" t="s">
        <v>6</v>
      </c>
      <c r="E306" s="49"/>
      <c r="F306" s="50"/>
    </row>
    <row r="307" spans="1:6" ht="15.75" thickBot="1" x14ac:dyDescent="0.3">
      <c r="A307" s="27" t="s">
        <v>7</v>
      </c>
      <c r="B307" s="32" t="s">
        <v>22</v>
      </c>
      <c r="C307" s="17" t="b">
        <f>IF(B307="yes",'Daycare Center'!$F$6*(B300+B302))</f>
        <v>0</v>
      </c>
      <c r="D307" s="1"/>
      <c r="E307" s="19"/>
      <c r="F307" s="2"/>
    </row>
    <row r="308" spans="1:6" x14ac:dyDescent="0.25">
      <c r="A308" s="3"/>
      <c r="B308" s="25" t="s">
        <v>5</v>
      </c>
      <c r="C308" s="17">
        <f>(E305*4.5*E307)*(C306+C307)</f>
        <v>0</v>
      </c>
      <c r="D308" s="1"/>
      <c r="E308" s="1"/>
      <c r="F308" s="2"/>
    </row>
    <row r="309" spans="1:6" ht="15.75" thickBot="1" x14ac:dyDescent="0.3">
      <c r="A309" s="5"/>
      <c r="B309" s="6"/>
      <c r="C309" s="6"/>
      <c r="D309" s="6"/>
      <c r="E309" s="6"/>
      <c r="F309" s="8"/>
    </row>
    <row r="315" spans="1:6" ht="15.75" thickBot="1" x14ac:dyDescent="0.3"/>
    <row r="316" spans="1:6" x14ac:dyDescent="0.25">
      <c r="A316" s="9"/>
      <c r="B316" s="10"/>
      <c r="C316" s="11"/>
      <c r="D316" s="11"/>
      <c r="E316" s="11"/>
      <c r="F316" s="12"/>
    </row>
    <row r="317" spans="1:6" ht="15.75" thickBot="1" x14ac:dyDescent="0.3">
      <c r="A317" s="3"/>
      <c r="B317" s="1"/>
      <c r="C317" s="33" t="s">
        <v>21</v>
      </c>
      <c r="D317" s="1"/>
      <c r="E317" s="13"/>
      <c r="F317" s="2"/>
    </row>
    <row r="318" spans="1:6" ht="15.75" thickBot="1" x14ac:dyDescent="0.3">
      <c r="A318" s="3"/>
      <c r="B318" s="28" t="s">
        <v>20</v>
      </c>
      <c r="C318" s="44"/>
      <c r="D318" s="45"/>
      <c r="E318" s="45"/>
      <c r="F318" s="46"/>
    </row>
    <row r="319" spans="1:6" ht="15.75" thickBot="1" x14ac:dyDescent="0.3">
      <c r="A319" s="3"/>
      <c r="B319" s="1"/>
      <c r="C319" s="25" t="s">
        <v>0</v>
      </c>
      <c r="D319" s="25" t="s">
        <v>1</v>
      </c>
      <c r="E319" s="25" t="s">
        <v>2</v>
      </c>
      <c r="F319" s="26" t="s">
        <v>3</v>
      </c>
    </row>
    <row r="320" spans="1:6" ht="15.75" thickBot="1" x14ac:dyDescent="0.3">
      <c r="A320" s="39" t="s">
        <v>15</v>
      </c>
      <c r="B320" s="48"/>
      <c r="C320" s="19"/>
      <c r="D320" s="19"/>
      <c r="E320" s="19"/>
      <c r="F320" s="14">
        <f>C320+D320+E320</f>
        <v>0</v>
      </c>
    </row>
    <row r="321" spans="1:6" x14ac:dyDescent="0.25">
      <c r="A321" s="39" t="s">
        <v>16</v>
      </c>
      <c r="B321" s="40"/>
      <c r="C321" s="15">
        <f>IF(F320,C320/F320,0)</f>
        <v>0</v>
      </c>
      <c r="D321" s="15">
        <f>IF(F320,D320/F320,0)</f>
        <v>0</v>
      </c>
      <c r="E321" s="15">
        <f>IF(F320,E320/F320,0)</f>
        <v>0</v>
      </c>
      <c r="F321" s="2"/>
    </row>
    <row r="322" spans="1:6" x14ac:dyDescent="0.25">
      <c r="A322" s="3"/>
      <c r="B322" s="1"/>
      <c r="C322" s="16"/>
      <c r="D322" s="16"/>
      <c r="E322" s="16"/>
      <c r="F322" s="2"/>
    </row>
    <row r="323" spans="1:6" ht="15.75" thickBot="1" x14ac:dyDescent="0.3">
      <c r="A323" s="3"/>
      <c r="B323" s="25" t="s">
        <v>19</v>
      </c>
      <c r="C323" s="25" t="s">
        <v>0</v>
      </c>
      <c r="D323" s="25" t="s">
        <v>1</v>
      </c>
      <c r="E323" s="25" t="s">
        <v>2</v>
      </c>
      <c r="F323" s="26" t="s">
        <v>3</v>
      </c>
    </row>
    <row r="324" spans="1:6" ht="15.75" thickBot="1" x14ac:dyDescent="0.3">
      <c r="A324" s="27" t="s">
        <v>11</v>
      </c>
      <c r="B324" s="19"/>
      <c r="C324" s="17">
        <f>B324*C321*'Daycare Center'!$C$6</f>
        <v>0</v>
      </c>
      <c r="D324" s="17">
        <f>B324*D321*'Daycare Center'!$D$6</f>
        <v>0</v>
      </c>
      <c r="E324" s="17">
        <f>B324*E321*'Daycare Center'!$E$6</f>
        <v>0</v>
      </c>
      <c r="F324" s="18">
        <f>C324+D324+E324</f>
        <v>0</v>
      </c>
    </row>
    <row r="325" spans="1:6" ht="15.75" thickBot="1" x14ac:dyDescent="0.3">
      <c r="A325" s="27" t="s">
        <v>12</v>
      </c>
      <c r="B325" s="19"/>
      <c r="C325" s="17">
        <f>B325*C321*'Daycare Center'!$C$7</f>
        <v>0</v>
      </c>
      <c r="D325" s="17">
        <f>B325*D321*'Daycare Center'!$D$7</f>
        <v>0</v>
      </c>
      <c r="E325" s="17">
        <f>B325*E321*'Daycare Center'!$E$7</f>
        <v>0</v>
      </c>
      <c r="F325" s="18">
        <f>C325+D325+E325</f>
        <v>0</v>
      </c>
    </row>
    <row r="326" spans="1:6" ht="15.75" thickBot="1" x14ac:dyDescent="0.3">
      <c r="A326" s="27" t="s">
        <v>13</v>
      </c>
      <c r="B326" s="19"/>
      <c r="C326" s="17">
        <f>B326*C321*'Daycare Center'!$C$8</f>
        <v>0</v>
      </c>
      <c r="D326" s="17">
        <f>B326*D321*'Daycare Center'!$D$8</f>
        <v>0</v>
      </c>
      <c r="E326" s="17">
        <f>B326*E321*'Daycare Center'!$E$8</f>
        <v>0</v>
      </c>
      <c r="F326" s="18">
        <f>C326+D326+E326</f>
        <v>0</v>
      </c>
    </row>
    <row r="327" spans="1:6" ht="15.75" thickBot="1" x14ac:dyDescent="0.3">
      <c r="A327" s="27" t="s">
        <v>14</v>
      </c>
      <c r="B327" s="19"/>
      <c r="C327" s="17">
        <f>B327*C321*'Daycare Center'!$C$9</f>
        <v>0</v>
      </c>
      <c r="D327" s="17">
        <f>B327*D321*'Daycare Center'!$D$9</f>
        <v>0</v>
      </c>
      <c r="E327" s="17">
        <f>B327*E321*'Daycare Center'!$E$9</f>
        <v>0</v>
      </c>
      <c r="F327" s="18">
        <f>C327+D327+E327</f>
        <v>0</v>
      </c>
    </row>
    <row r="328" spans="1:6" x14ac:dyDescent="0.25">
      <c r="A328" s="27"/>
      <c r="B328" s="29"/>
      <c r="C328" s="13"/>
      <c r="D328" s="13"/>
      <c r="E328" s="13"/>
      <c r="F328" s="30"/>
    </row>
    <row r="329" spans="1:6" ht="15.75" thickBot="1" x14ac:dyDescent="0.3">
      <c r="A329" s="27"/>
      <c r="B329" s="29"/>
      <c r="C329" s="13"/>
      <c r="D329" s="51" t="s">
        <v>18</v>
      </c>
      <c r="E329" s="51"/>
      <c r="F329" s="52"/>
    </row>
    <row r="330" spans="1:6" ht="15.75" thickBot="1" x14ac:dyDescent="0.3">
      <c r="A330" s="3"/>
      <c r="B330" s="1"/>
      <c r="C330" s="1"/>
      <c r="D330" s="1"/>
      <c r="E330" s="19"/>
      <c r="F330" s="2"/>
    </row>
    <row r="331" spans="1:6" ht="15.75" thickBot="1" x14ac:dyDescent="0.3">
      <c r="A331" s="3"/>
      <c r="B331" s="25" t="s">
        <v>4</v>
      </c>
      <c r="C331" s="17">
        <f>F324+F325+F326+F327</f>
        <v>0</v>
      </c>
      <c r="D331" s="49" t="s">
        <v>6</v>
      </c>
      <c r="E331" s="49"/>
      <c r="F331" s="50"/>
    </row>
    <row r="332" spans="1:6" ht="15.75" thickBot="1" x14ac:dyDescent="0.3">
      <c r="A332" s="27" t="s">
        <v>7</v>
      </c>
      <c r="B332" s="32" t="s">
        <v>22</v>
      </c>
      <c r="C332" s="17" t="b">
        <f>IF(B332="yes",'Daycare Center'!$F$6*(B325+B327))</f>
        <v>0</v>
      </c>
      <c r="D332" s="1"/>
      <c r="E332" s="19"/>
      <c r="F332" s="2"/>
    </row>
    <row r="333" spans="1:6" x14ac:dyDescent="0.25">
      <c r="A333" s="3"/>
      <c r="B333" s="25" t="s">
        <v>5</v>
      </c>
      <c r="C333" s="17">
        <f>(E330*4.5*E332)*(C331+C332)</f>
        <v>0</v>
      </c>
      <c r="D333" s="1"/>
      <c r="E333" s="1"/>
      <c r="F333" s="2"/>
    </row>
    <row r="334" spans="1:6" ht="15.75" thickBot="1" x14ac:dyDescent="0.3">
      <c r="A334" s="5"/>
      <c r="B334" s="6"/>
      <c r="C334" s="6"/>
      <c r="D334" s="6"/>
      <c r="E334" s="6"/>
      <c r="F334" s="8"/>
    </row>
    <row r="335" spans="1:6" ht="15.75" thickBot="1" x14ac:dyDescent="0.3"/>
    <row r="336" spans="1:6" x14ac:dyDescent="0.25">
      <c r="A336" s="9"/>
      <c r="B336" s="10"/>
      <c r="C336" s="11"/>
      <c r="D336" s="11"/>
      <c r="E336" s="11"/>
      <c r="F336" s="12"/>
    </row>
    <row r="337" spans="1:6" ht="15.75" thickBot="1" x14ac:dyDescent="0.3">
      <c r="A337" s="3"/>
      <c r="B337" s="1"/>
      <c r="C337" s="33" t="s">
        <v>21</v>
      </c>
      <c r="D337" s="1"/>
      <c r="E337" s="13"/>
      <c r="F337" s="2"/>
    </row>
    <row r="338" spans="1:6" ht="15.75" thickBot="1" x14ac:dyDescent="0.3">
      <c r="A338" s="3"/>
      <c r="B338" s="28" t="s">
        <v>20</v>
      </c>
      <c r="C338" s="44"/>
      <c r="D338" s="45"/>
      <c r="E338" s="45"/>
      <c r="F338" s="46"/>
    </row>
    <row r="339" spans="1:6" ht="15.75" thickBot="1" x14ac:dyDescent="0.3">
      <c r="A339" s="3"/>
      <c r="B339" s="1"/>
      <c r="C339" s="25" t="s">
        <v>0</v>
      </c>
      <c r="D339" s="25" t="s">
        <v>1</v>
      </c>
      <c r="E339" s="25" t="s">
        <v>2</v>
      </c>
      <c r="F339" s="26" t="s">
        <v>3</v>
      </c>
    </row>
    <row r="340" spans="1:6" ht="15.75" thickBot="1" x14ac:dyDescent="0.3">
      <c r="A340" s="39" t="s">
        <v>15</v>
      </c>
      <c r="B340" s="48"/>
      <c r="C340" s="19"/>
      <c r="D340" s="19"/>
      <c r="E340" s="19"/>
      <c r="F340" s="14">
        <f>C340+D340+E340</f>
        <v>0</v>
      </c>
    </row>
    <row r="341" spans="1:6" x14ac:dyDescent="0.25">
      <c r="A341" s="39" t="s">
        <v>16</v>
      </c>
      <c r="B341" s="40"/>
      <c r="C341" s="15">
        <f>IF(F340,C340/F340,0)</f>
        <v>0</v>
      </c>
      <c r="D341" s="15">
        <f>IF(F340,D340/F340,0)</f>
        <v>0</v>
      </c>
      <c r="E341" s="15">
        <f>IF(F340,E340/F340,0)</f>
        <v>0</v>
      </c>
      <c r="F341" s="2"/>
    </row>
    <row r="342" spans="1:6" x14ac:dyDescent="0.25">
      <c r="A342" s="3"/>
      <c r="B342" s="1"/>
      <c r="C342" s="16"/>
      <c r="D342" s="16"/>
      <c r="E342" s="16"/>
      <c r="F342" s="2"/>
    </row>
    <row r="343" spans="1:6" ht="15.75" thickBot="1" x14ac:dyDescent="0.3">
      <c r="A343" s="3"/>
      <c r="B343" s="25" t="s">
        <v>19</v>
      </c>
      <c r="C343" s="25" t="s">
        <v>0</v>
      </c>
      <c r="D343" s="25" t="s">
        <v>1</v>
      </c>
      <c r="E343" s="25" t="s">
        <v>2</v>
      </c>
      <c r="F343" s="26" t="s">
        <v>3</v>
      </c>
    </row>
    <row r="344" spans="1:6" ht="15.75" thickBot="1" x14ac:dyDescent="0.3">
      <c r="A344" s="27" t="s">
        <v>11</v>
      </c>
      <c r="B344" s="19"/>
      <c r="C344" s="17">
        <f>B344*C341*'Daycare Center'!$C$6</f>
        <v>0</v>
      </c>
      <c r="D344" s="17">
        <f>B344*D341*'Daycare Center'!$D$6</f>
        <v>0</v>
      </c>
      <c r="E344" s="17">
        <f>B344*E341*'Daycare Center'!$E$6</f>
        <v>0</v>
      </c>
      <c r="F344" s="18">
        <f>C344+D344+E344</f>
        <v>0</v>
      </c>
    </row>
    <row r="345" spans="1:6" ht="15.75" thickBot="1" x14ac:dyDescent="0.3">
      <c r="A345" s="27" t="s">
        <v>12</v>
      </c>
      <c r="B345" s="19"/>
      <c r="C345" s="17">
        <f>B345*C341*'Daycare Center'!$C$7</f>
        <v>0</v>
      </c>
      <c r="D345" s="17">
        <f>B345*D341*'Daycare Center'!$D$7</f>
        <v>0</v>
      </c>
      <c r="E345" s="17">
        <f>B345*E341*'Daycare Center'!$E$7</f>
        <v>0</v>
      </c>
      <c r="F345" s="18">
        <f>C345+D345+E345</f>
        <v>0</v>
      </c>
    </row>
    <row r="346" spans="1:6" ht="15.75" thickBot="1" x14ac:dyDescent="0.3">
      <c r="A346" s="27" t="s">
        <v>13</v>
      </c>
      <c r="B346" s="19"/>
      <c r="C346" s="17">
        <f>B346*C341*'Daycare Center'!$C$8</f>
        <v>0</v>
      </c>
      <c r="D346" s="17">
        <f>B346*D341*'Daycare Center'!$D$8</f>
        <v>0</v>
      </c>
      <c r="E346" s="17">
        <f>B346*E341*'Daycare Center'!$E$8</f>
        <v>0</v>
      </c>
      <c r="F346" s="18">
        <f>C346+D346+E346</f>
        <v>0</v>
      </c>
    </row>
    <row r="347" spans="1:6" ht="15.75" thickBot="1" x14ac:dyDescent="0.3">
      <c r="A347" s="27" t="s">
        <v>14</v>
      </c>
      <c r="B347" s="19"/>
      <c r="C347" s="17">
        <f>B347*C341*'Daycare Center'!$C$9</f>
        <v>0</v>
      </c>
      <c r="D347" s="17">
        <f>B347*D341*'Daycare Center'!$D$9</f>
        <v>0</v>
      </c>
      <c r="E347" s="17">
        <f>B347*E341*'Daycare Center'!$E$9</f>
        <v>0</v>
      </c>
      <c r="F347" s="18">
        <f>C347+D347+E347</f>
        <v>0</v>
      </c>
    </row>
    <row r="348" spans="1:6" x14ac:dyDescent="0.25">
      <c r="A348" s="27"/>
      <c r="B348" s="29"/>
      <c r="C348" s="13"/>
      <c r="D348" s="13"/>
      <c r="E348" s="13"/>
      <c r="F348" s="30"/>
    </row>
    <row r="349" spans="1:6" ht="15.75" thickBot="1" x14ac:dyDescent="0.3">
      <c r="A349" s="27"/>
      <c r="B349" s="29"/>
      <c r="C349" s="13"/>
      <c r="D349" s="51" t="s">
        <v>18</v>
      </c>
      <c r="E349" s="51"/>
      <c r="F349" s="52"/>
    </row>
    <row r="350" spans="1:6" ht="15.75" thickBot="1" x14ac:dyDescent="0.3">
      <c r="A350" s="3"/>
      <c r="B350" s="1"/>
      <c r="C350" s="1"/>
      <c r="D350" s="1"/>
      <c r="E350" s="19"/>
      <c r="F350" s="2"/>
    </row>
    <row r="351" spans="1:6" ht="15.75" thickBot="1" x14ac:dyDescent="0.3">
      <c r="A351" s="3"/>
      <c r="B351" s="25" t="s">
        <v>4</v>
      </c>
      <c r="C351" s="17">
        <f>F344+F345+F346+F347</f>
        <v>0</v>
      </c>
      <c r="D351" s="49" t="s">
        <v>6</v>
      </c>
      <c r="E351" s="49"/>
      <c r="F351" s="50"/>
    </row>
    <row r="352" spans="1:6" ht="15.75" thickBot="1" x14ac:dyDescent="0.3">
      <c r="A352" s="27" t="s">
        <v>7</v>
      </c>
      <c r="B352" s="32" t="s">
        <v>22</v>
      </c>
      <c r="C352" s="17" t="b">
        <f>IF(B352="yes",'Daycare Center'!$F$6*(B345+B347))</f>
        <v>0</v>
      </c>
      <c r="D352" s="1"/>
      <c r="E352" s="19"/>
      <c r="F352" s="2"/>
    </row>
    <row r="353" spans="1:6" x14ac:dyDescent="0.25">
      <c r="A353" s="3"/>
      <c r="B353" s="25" t="s">
        <v>5</v>
      </c>
      <c r="C353" s="17">
        <f>(E350*4.5*E352)*(C351+C352)</f>
        <v>0</v>
      </c>
      <c r="D353" s="1"/>
      <c r="E353" s="1"/>
      <c r="F353" s="2"/>
    </row>
    <row r="354" spans="1:6" ht="15.75" thickBot="1" x14ac:dyDescent="0.3">
      <c r="A354" s="5"/>
      <c r="B354" s="6"/>
      <c r="C354" s="6"/>
      <c r="D354" s="6"/>
      <c r="E354" s="6"/>
      <c r="F354" s="8"/>
    </row>
    <row r="360" spans="1:6" ht="15.75" thickBot="1" x14ac:dyDescent="0.3"/>
    <row r="361" spans="1:6" x14ac:dyDescent="0.25">
      <c r="A361" s="9"/>
      <c r="B361" s="10"/>
      <c r="C361" s="11"/>
      <c r="D361" s="11"/>
      <c r="E361" s="11"/>
      <c r="F361" s="12"/>
    </row>
    <row r="362" spans="1:6" ht="15.75" thickBot="1" x14ac:dyDescent="0.3">
      <c r="A362" s="3"/>
      <c r="B362" s="1"/>
      <c r="C362" s="33" t="s">
        <v>21</v>
      </c>
      <c r="D362" s="1"/>
      <c r="E362" s="13"/>
      <c r="F362" s="2"/>
    </row>
    <row r="363" spans="1:6" ht="15.75" thickBot="1" x14ac:dyDescent="0.3">
      <c r="A363" s="3"/>
      <c r="B363" s="28" t="s">
        <v>20</v>
      </c>
      <c r="C363" s="44"/>
      <c r="D363" s="45"/>
      <c r="E363" s="45"/>
      <c r="F363" s="46"/>
    </row>
    <row r="364" spans="1:6" ht="15.75" thickBot="1" x14ac:dyDescent="0.3">
      <c r="A364" s="3"/>
      <c r="B364" s="1"/>
      <c r="C364" s="25" t="s">
        <v>0</v>
      </c>
      <c r="D364" s="25" t="s">
        <v>1</v>
      </c>
      <c r="E364" s="25" t="s">
        <v>2</v>
      </c>
      <c r="F364" s="26" t="s">
        <v>3</v>
      </c>
    </row>
    <row r="365" spans="1:6" ht="15.75" thickBot="1" x14ac:dyDescent="0.3">
      <c r="A365" s="39" t="s">
        <v>15</v>
      </c>
      <c r="B365" s="48"/>
      <c r="C365" s="19"/>
      <c r="D365" s="19"/>
      <c r="E365" s="19"/>
      <c r="F365" s="14">
        <f>C365+D365+E365</f>
        <v>0</v>
      </c>
    </row>
    <row r="366" spans="1:6" x14ac:dyDescent="0.25">
      <c r="A366" s="39" t="s">
        <v>16</v>
      </c>
      <c r="B366" s="40"/>
      <c r="C366" s="15">
        <f>IF(F365,C365/F365,0)</f>
        <v>0</v>
      </c>
      <c r="D366" s="15">
        <f>IF(F365,D365/F365,0)</f>
        <v>0</v>
      </c>
      <c r="E366" s="15">
        <f>IF(F365,E365/F365,0)</f>
        <v>0</v>
      </c>
      <c r="F366" s="2"/>
    </row>
    <row r="367" spans="1:6" x14ac:dyDescent="0.25">
      <c r="A367" s="3"/>
      <c r="B367" s="1"/>
      <c r="C367" s="16"/>
      <c r="D367" s="16"/>
      <c r="E367" s="16"/>
      <c r="F367" s="2"/>
    </row>
    <row r="368" spans="1:6" ht="15.75" thickBot="1" x14ac:dyDescent="0.3">
      <c r="A368" s="3"/>
      <c r="B368" s="25" t="s">
        <v>19</v>
      </c>
      <c r="C368" s="25" t="s">
        <v>0</v>
      </c>
      <c r="D368" s="25" t="s">
        <v>1</v>
      </c>
      <c r="E368" s="25" t="s">
        <v>2</v>
      </c>
      <c r="F368" s="26" t="s">
        <v>3</v>
      </c>
    </row>
    <row r="369" spans="1:6" ht="15.75" thickBot="1" x14ac:dyDescent="0.3">
      <c r="A369" s="27" t="s">
        <v>11</v>
      </c>
      <c r="B369" s="19"/>
      <c r="C369" s="17">
        <f>B369*C366*'Daycare Center'!$C$6</f>
        <v>0</v>
      </c>
      <c r="D369" s="17">
        <f>B369*D366*'Daycare Center'!$D$6</f>
        <v>0</v>
      </c>
      <c r="E369" s="17">
        <f>B369*E366*'Daycare Center'!$E$6</f>
        <v>0</v>
      </c>
      <c r="F369" s="18">
        <f>C369+D369+E369</f>
        <v>0</v>
      </c>
    </row>
    <row r="370" spans="1:6" ht="15.75" thickBot="1" x14ac:dyDescent="0.3">
      <c r="A370" s="27" t="s">
        <v>12</v>
      </c>
      <c r="B370" s="19"/>
      <c r="C370" s="17">
        <f>B370*C366*'Daycare Center'!$C$7</f>
        <v>0</v>
      </c>
      <c r="D370" s="17">
        <f>B370*D366*'Daycare Center'!$D$7</f>
        <v>0</v>
      </c>
      <c r="E370" s="17">
        <f>B370*E366*'Daycare Center'!$E$7</f>
        <v>0</v>
      </c>
      <c r="F370" s="18">
        <f>C370+D370+E370</f>
        <v>0</v>
      </c>
    </row>
    <row r="371" spans="1:6" ht="15.75" thickBot="1" x14ac:dyDescent="0.3">
      <c r="A371" s="27" t="s">
        <v>13</v>
      </c>
      <c r="B371" s="19"/>
      <c r="C371" s="17">
        <f>B371*C366*'Daycare Center'!$C$8</f>
        <v>0</v>
      </c>
      <c r="D371" s="17">
        <f>B371*D366*'Daycare Center'!$D$8</f>
        <v>0</v>
      </c>
      <c r="E371" s="17">
        <f>B371*E366*'Daycare Center'!$E$8</f>
        <v>0</v>
      </c>
      <c r="F371" s="18">
        <f>C371+D371+E371</f>
        <v>0</v>
      </c>
    </row>
    <row r="372" spans="1:6" ht="15.75" thickBot="1" x14ac:dyDescent="0.3">
      <c r="A372" s="27" t="s">
        <v>14</v>
      </c>
      <c r="B372" s="19"/>
      <c r="C372" s="17">
        <f>B372*C366*'Daycare Center'!$C$9</f>
        <v>0</v>
      </c>
      <c r="D372" s="17">
        <f>B372*D366*'Daycare Center'!$D$9</f>
        <v>0</v>
      </c>
      <c r="E372" s="17">
        <f>B372*E366*'Daycare Center'!$E$9</f>
        <v>0</v>
      </c>
      <c r="F372" s="18">
        <f>C372+D372+E372</f>
        <v>0</v>
      </c>
    </row>
    <row r="373" spans="1:6" x14ac:dyDescent="0.25">
      <c r="A373" s="27"/>
      <c r="B373" s="29"/>
      <c r="C373" s="13"/>
      <c r="D373" s="13"/>
      <c r="E373" s="13"/>
      <c r="F373" s="30"/>
    </row>
    <row r="374" spans="1:6" ht="15.75" thickBot="1" x14ac:dyDescent="0.3">
      <c r="A374" s="27"/>
      <c r="B374" s="29"/>
      <c r="C374" s="13"/>
      <c r="D374" s="51" t="s">
        <v>18</v>
      </c>
      <c r="E374" s="51"/>
      <c r="F374" s="52"/>
    </row>
    <row r="375" spans="1:6" ht="15.75" thickBot="1" x14ac:dyDescent="0.3">
      <c r="A375" s="3"/>
      <c r="B375" s="1"/>
      <c r="C375" s="1"/>
      <c r="D375" s="1"/>
      <c r="E375" s="19"/>
      <c r="F375" s="2"/>
    </row>
    <row r="376" spans="1:6" ht="15.75" thickBot="1" x14ac:dyDescent="0.3">
      <c r="A376" s="3"/>
      <c r="B376" s="25" t="s">
        <v>4</v>
      </c>
      <c r="C376" s="17">
        <f>F369+F370+F371+F372</f>
        <v>0</v>
      </c>
      <c r="D376" s="49" t="s">
        <v>6</v>
      </c>
      <c r="E376" s="49"/>
      <c r="F376" s="50"/>
    </row>
    <row r="377" spans="1:6" ht="15.75" thickBot="1" x14ac:dyDescent="0.3">
      <c r="A377" s="27" t="s">
        <v>7</v>
      </c>
      <c r="B377" s="32" t="s">
        <v>22</v>
      </c>
      <c r="C377" s="17" t="b">
        <f>IF(B377="yes",'Daycare Center'!$F$6*(B370+B372))</f>
        <v>0</v>
      </c>
      <c r="D377" s="1"/>
      <c r="E377" s="19"/>
      <c r="F377" s="2"/>
    </row>
    <row r="378" spans="1:6" x14ac:dyDescent="0.25">
      <c r="A378" s="3"/>
      <c r="B378" s="25" t="s">
        <v>5</v>
      </c>
      <c r="C378" s="17">
        <f>(E375*4.5*E377)*(C376+C377)</f>
        <v>0</v>
      </c>
      <c r="D378" s="1"/>
      <c r="E378" s="1"/>
      <c r="F378" s="2"/>
    </row>
    <row r="379" spans="1:6" ht="15.75" thickBot="1" x14ac:dyDescent="0.3">
      <c r="A379" s="5"/>
      <c r="B379" s="6"/>
      <c r="C379" s="6"/>
      <c r="D379" s="6"/>
      <c r="E379" s="6"/>
      <c r="F379" s="8"/>
    </row>
    <row r="380" spans="1:6" ht="15.75" thickBot="1" x14ac:dyDescent="0.3"/>
    <row r="381" spans="1:6" x14ac:dyDescent="0.25">
      <c r="A381" s="9"/>
      <c r="B381" s="10"/>
      <c r="C381" s="11"/>
      <c r="D381" s="11"/>
      <c r="E381" s="11"/>
      <c r="F381" s="12"/>
    </row>
    <row r="382" spans="1:6" ht="15.75" thickBot="1" x14ac:dyDescent="0.3">
      <c r="A382" s="3"/>
      <c r="B382" s="1"/>
      <c r="C382" s="33" t="s">
        <v>21</v>
      </c>
      <c r="D382" s="1"/>
      <c r="E382" s="13"/>
      <c r="F382" s="2"/>
    </row>
    <row r="383" spans="1:6" ht="15.75" thickBot="1" x14ac:dyDescent="0.3">
      <c r="A383" s="3"/>
      <c r="B383" s="28" t="s">
        <v>20</v>
      </c>
      <c r="C383" s="44"/>
      <c r="D383" s="45"/>
      <c r="E383" s="45"/>
      <c r="F383" s="46"/>
    </row>
    <row r="384" spans="1:6" ht="15.75" thickBot="1" x14ac:dyDescent="0.3">
      <c r="A384" s="3"/>
      <c r="B384" s="1"/>
      <c r="C384" s="25" t="s">
        <v>0</v>
      </c>
      <c r="D384" s="25" t="s">
        <v>1</v>
      </c>
      <c r="E384" s="25" t="s">
        <v>2</v>
      </c>
      <c r="F384" s="26" t="s">
        <v>3</v>
      </c>
    </row>
    <row r="385" spans="1:6" ht="15.75" thickBot="1" x14ac:dyDescent="0.3">
      <c r="A385" s="39" t="s">
        <v>15</v>
      </c>
      <c r="B385" s="48"/>
      <c r="C385" s="19"/>
      <c r="D385" s="19"/>
      <c r="E385" s="19"/>
      <c r="F385" s="14">
        <f>C385+D385+E385</f>
        <v>0</v>
      </c>
    </row>
    <row r="386" spans="1:6" x14ac:dyDescent="0.25">
      <c r="A386" s="39" t="s">
        <v>16</v>
      </c>
      <c r="B386" s="40"/>
      <c r="C386" s="15">
        <f>IF(F385,C385/F385,0)</f>
        <v>0</v>
      </c>
      <c r="D386" s="15">
        <f>IF(F385,D385/F385,0)</f>
        <v>0</v>
      </c>
      <c r="E386" s="15">
        <f>IF(F385,E385/F385,0)</f>
        <v>0</v>
      </c>
      <c r="F386" s="2"/>
    </row>
    <row r="387" spans="1:6" x14ac:dyDescent="0.25">
      <c r="A387" s="3"/>
      <c r="B387" s="1"/>
      <c r="C387" s="16"/>
      <c r="D387" s="16"/>
      <c r="E387" s="16"/>
      <c r="F387" s="2"/>
    </row>
    <row r="388" spans="1:6" ht="15.75" thickBot="1" x14ac:dyDescent="0.3">
      <c r="A388" s="3"/>
      <c r="B388" s="25" t="s">
        <v>19</v>
      </c>
      <c r="C388" s="25" t="s">
        <v>0</v>
      </c>
      <c r="D388" s="25" t="s">
        <v>1</v>
      </c>
      <c r="E388" s="25" t="s">
        <v>2</v>
      </c>
      <c r="F388" s="26" t="s">
        <v>3</v>
      </c>
    </row>
    <row r="389" spans="1:6" ht="15.75" thickBot="1" x14ac:dyDescent="0.3">
      <c r="A389" s="27" t="s">
        <v>11</v>
      </c>
      <c r="B389" s="19"/>
      <c r="C389" s="17">
        <f>B389*C386*'Daycare Center'!$C$6</f>
        <v>0</v>
      </c>
      <c r="D389" s="17">
        <f>B389*D386*'Daycare Center'!$D$6</f>
        <v>0</v>
      </c>
      <c r="E389" s="17">
        <f>B389*E386*'Daycare Center'!$E$6</f>
        <v>0</v>
      </c>
      <c r="F389" s="18">
        <f>C389+D389+E389</f>
        <v>0</v>
      </c>
    </row>
    <row r="390" spans="1:6" ht="15.75" thickBot="1" x14ac:dyDescent="0.3">
      <c r="A390" s="27" t="s">
        <v>12</v>
      </c>
      <c r="B390" s="19"/>
      <c r="C390" s="17">
        <f>B390*C386*'Daycare Center'!$C$7</f>
        <v>0</v>
      </c>
      <c r="D390" s="17">
        <f>B390*D386*'Daycare Center'!$D$7</f>
        <v>0</v>
      </c>
      <c r="E390" s="17">
        <f>B390*E386*'Daycare Center'!$E$7</f>
        <v>0</v>
      </c>
      <c r="F390" s="18">
        <f>C390+D390+E390</f>
        <v>0</v>
      </c>
    </row>
    <row r="391" spans="1:6" ht="15.75" thickBot="1" x14ac:dyDescent="0.3">
      <c r="A391" s="27" t="s">
        <v>13</v>
      </c>
      <c r="B391" s="19"/>
      <c r="C391" s="17">
        <f>B391*C386*'Daycare Center'!$C$8</f>
        <v>0</v>
      </c>
      <c r="D391" s="17">
        <f>B391*D386*'Daycare Center'!$D$8</f>
        <v>0</v>
      </c>
      <c r="E391" s="17">
        <f>B391*E386*'Daycare Center'!$E$8</f>
        <v>0</v>
      </c>
      <c r="F391" s="18">
        <f>C391+D391+E391</f>
        <v>0</v>
      </c>
    </row>
    <row r="392" spans="1:6" ht="15.75" thickBot="1" x14ac:dyDescent="0.3">
      <c r="A392" s="27" t="s">
        <v>14</v>
      </c>
      <c r="B392" s="19"/>
      <c r="C392" s="17">
        <f>B392*C386*'Daycare Center'!$C$9</f>
        <v>0</v>
      </c>
      <c r="D392" s="17">
        <f>B392*D386*'Daycare Center'!$D$9</f>
        <v>0</v>
      </c>
      <c r="E392" s="17">
        <f>B392*E386*'Daycare Center'!$E$9</f>
        <v>0</v>
      </c>
      <c r="F392" s="18">
        <f>C392+D392+E392</f>
        <v>0</v>
      </c>
    </row>
    <row r="393" spans="1:6" x14ac:dyDescent="0.25">
      <c r="A393" s="27"/>
      <c r="B393" s="29"/>
      <c r="C393" s="13"/>
      <c r="D393" s="13"/>
      <c r="E393" s="13"/>
      <c r="F393" s="30"/>
    </row>
    <row r="394" spans="1:6" ht="15.75" thickBot="1" x14ac:dyDescent="0.3">
      <c r="A394" s="27"/>
      <c r="B394" s="29"/>
      <c r="C394" s="13"/>
      <c r="D394" s="51" t="s">
        <v>18</v>
      </c>
      <c r="E394" s="51"/>
      <c r="F394" s="52"/>
    </row>
    <row r="395" spans="1:6" ht="15.75" thickBot="1" x14ac:dyDescent="0.3">
      <c r="A395" s="3"/>
      <c r="B395" s="1"/>
      <c r="C395" s="1"/>
      <c r="D395" s="1"/>
      <c r="E395" s="19"/>
      <c r="F395" s="2"/>
    </row>
    <row r="396" spans="1:6" ht="15.75" thickBot="1" x14ac:dyDescent="0.3">
      <c r="A396" s="3"/>
      <c r="B396" s="25" t="s">
        <v>4</v>
      </c>
      <c r="C396" s="17">
        <f>F389+F390+F391+F392</f>
        <v>0</v>
      </c>
      <c r="D396" s="49" t="s">
        <v>6</v>
      </c>
      <c r="E396" s="49"/>
      <c r="F396" s="50"/>
    </row>
    <row r="397" spans="1:6" ht="15.75" thickBot="1" x14ac:dyDescent="0.3">
      <c r="A397" s="27" t="s">
        <v>7</v>
      </c>
      <c r="B397" s="32" t="s">
        <v>22</v>
      </c>
      <c r="C397" s="17" t="b">
        <f>IF(B397="yes",'Daycare Center'!$F$6*(B390+B392))</f>
        <v>0</v>
      </c>
      <c r="D397" s="1"/>
      <c r="E397" s="19"/>
      <c r="F397" s="2"/>
    </row>
    <row r="398" spans="1:6" x14ac:dyDescent="0.25">
      <c r="A398" s="3"/>
      <c r="B398" s="25" t="s">
        <v>5</v>
      </c>
      <c r="C398" s="17">
        <f>(E395*4.5*E397)*(C396+C397)</f>
        <v>0</v>
      </c>
      <c r="D398" s="1"/>
      <c r="E398" s="1"/>
      <c r="F398" s="2"/>
    </row>
    <row r="399" spans="1:6" ht="15.75" thickBot="1" x14ac:dyDescent="0.3">
      <c r="A399" s="5"/>
      <c r="B399" s="6"/>
      <c r="C399" s="6"/>
      <c r="D399" s="6"/>
      <c r="E399" s="6"/>
      <c r="F399" s="8"/>
    </row>
    <row r="405" spans="1:6" ht="15.75" thickBot="1" x14ac:dyDescent="0.3"/>
    <row r="406" spans="1:6" x14ac:dyDescent="0.25">
      <c r="A406" s="9"/>
      <c r="B406" s="10"/>
      <c r="C406" s="11"/>
      <c r="D406" s="11"/>
      <c r="E406" s="11"/>
      <c r="F406" s="12"/>
    </row>
    <row r="407" spans="1:6" ht="15.75" thickBot="1" x14ac:dyDescent="0.3">
      <c r="A407" s="3"/>
      <c r="B407" s="1"/>
      <c r="C407" s="33" t="s">
        <v>21</v>
      </c>
      <c r="D407" s="1"/>
      <c r="E407" s="13"/>
      <c r="F407" s="2"/>
    </row>
    <row r="408" spans="1:6" ht="15.75" thickBot="1" x14ac:dyDescent="0.3">
      <c r="A408" s="3"/>
      <c r="B408" s="28" t="s">
        <v>20</v>
      </c>
      <c r="C408" s="44"/>
      <c r="D408" s="45"/>
      <c r="E408" s="45"/>
      <c r="F408" s="46"/>
    </row>
    <row r="409" spans="1:6" ht="15.75" thickBot="1" x14ac:dyDescent="0.3">
      <c r="A409" s="3"/>
      <c r="B409" s="1"/>
      <c r="C409" s="25" t="s">
        <v>0</v>
      </c>
      <c r="D409" s="25" t="s">
        <v>1</v>
      </c>
      <c r="E409" s="25" t="s">
        <v>2</v>
      </c>
      <c r="F409" s="26" t="s">
        <v>3</v>
      </c>
    </row>
    <row r="410" spans="1:6" ht="15.75" thickBot="1" x14ac:dyDescent="0.3">
      <c r="A410" s="39" t="s">
        <v>15</v>
      </c>
      <c r="B410" s="48"/>
      <c r="C410" s="19"/>
      <c r="D410" s="19"/>
      <c r="E410" s="19"/>
      <c r="F410" s="14">
        <f>C410+D410+E410</f>
        <v>0</v>
      </c>
    </row>
    <row r="411" spans="1:6" x14ac:dyDescent="0.25">
      <c r="A411" s="39" t="s">
        <v>16</v>
      </c>
      <c r="B411" s="40"/>
      <c r="C411" s="15">
        <f>IF(F410,C410/F410,0)</f>
        <v>0</v>
      </c>
      <c r="D411" s="15">
        <f>IF(F410,D410/F410,0)</f>
        <v>0</v>
      </c>
      <c r="E411" s="15">
        <f>IF(F410,E410/F410,0)</f>
        <v>0</v>
      </c>
      <c r="F411" s="2"/>
    </row>
    <row r="412" spans="1:6" x14ac:dyDescent="0.25">
      <c r="A412" s="3"/>
      <c r="B412" s="1"/>
      <c r="C412" s="16"/>
      <c r="D412" s="16"/>
      <c r="E412" s="16"/>
      <c r="F412" s="2"/>
    </row>
    <row r="413" spans="1:6" ht="15.75" thickBot="1" x14ac:dyDescent="0.3">
      <c r="A413" s="3"/>
      <c r="B413" s="25" t="s">
        <v>19</v>
      </c>
      <c r="C413" s="25" t="s">
        <v>0</v>
      </c>
      <c r="D413" s="25" t="s">
        <v>1</v>
      </c>
      <c r="E413" s="25" t="s">
        <v>2</v>
      </c>
      <c r="F413" s="26" t="s">
        <v>3</v>
      </c>
    </row>
    <row r="414" spans="1:6" ht="15.75" thickBot="1" x14ac:dyDescent="0.3">
      <c r="A414" s="27" t="s">
        <v>11</v>
      </c>
      <c r="B414" s="19"/>
      <c r="C414" s="17">
        <f>B414*C411*'Daycare Center'!$C$6</f>
        <v>0</v>
      </c>
      <c r="D414" s="17">
        <f>B414*D411*'Daycare Center'!$D$6</f>
        <v>0</v>
      </c>
      <c r="E414" s="17">
        <f>B414*E411*'Daycare Center'!$E$6</f>
        <v>0</v>
      </c>
      <c r="F414" s="18">
        <f>C414+D414+E414</f>
        <v>0</v>
      </c>
    </row>
    <row r="415" spans="1:6" ht="15.75" thickBot="1" x14ac:dyDescent="0.3">
      <c r="A415" s="27" t="s">
        <v>12</v>
      </c>
      <c r="B415" s="19"/>
      <c r="C415" s="17">
        <f>B415*C411*'Daycare Center'!$C$7</f>
        <v>0</v>
      </c>
      <c r="D415" s="17">
        <f>B415*D411*'Daycare Center'!$D$7</f>
        <v>0</v>
      </c>
      <c r="E415" s="17">
        <f>B415*E411*'Daycare Center'!$E$7</f>
        <v>0</v>
      </c>
      <c r="F415" s="18">
        <f>C415+D415+E415</f>
        <v>0</v>
      </c>
    </row>
    <row r="416" spans="1:6" ht="15.75" thickBot="1" x14ac:dyDescent="0.3">
      <c r="A416" s="27" t="s">
        <v>13</v>
      </c>
      <c r="B416" s="19"/>
      <c r="C416" s="17">
        <f>B416*C411*'Daycare Center'!$C$8</f>
        <v>0</v>
      </c>
      <c r="D416" s="17">
        <f>B416*D411*'Daycare Center'!$D$8</f>
        <v>0</v>
      </c>
      <c r="E416" s="17">
        <f>B416*E411*'Daycare Center'!$E$8</f>
        <v>0</v>
      </c>
      <c r="F416" s="18">
        <f>C416+D416+E416</f>
        <v>0</v>
      </c>
    </row>
    <row r="417" spans="1:6" ht="15.75" thickBot="1" x14ac:dyDescent="0.3">
      <c r="A417" s="27" t="s">
        <v>14</v>
      </c>
      <c r="B417" s="19"/>
      <c r="C417" s="17">
        <f>B417*C411*'Daycare Center'!$C$9</f>
        <v>0</v>
      </c>
      <c r="D417" s="17">
        <f>B417*D411*'Daycare Center'!$D$9</f>
        <v>0</v>
      </c>
      <c r="E417" s="17">
        <f>B417*E411*'Daycare Center'!$E$9</f>
        <v>0</v>
      </c>
      <c r="F417" s="18">
        <f>C417+D417+E417</f>
        <v>0</v>
      </c>
    </row>
    <row r="418" spans="1:6" x14ac:dyDescent="0.25">
      <c r="A418" s="27"/>
      <c r="B418" s="29"/>
      <c r="C418" s="13"/>
      <c r="D418" s="13"/>
      <c r="E418" s="13"/>
      <c r="F418" s="30"/>
    </row>
    <row r="419" spans="1:6" ht="15.75" thickBot="1" x14ac:dyDescent="0.3">
      <c r="A419" s="27"/>
      <c r="B419" s="29"/>
      <c r="C419" s="13"/>
      <c r="D419" s="51" t="s">
        <v>18</v>
      </c>
      <c r="E419" s="51"/>
      <c r="F419" s="52"/>
    </row>
    <row r="420" spans="1:6" ht="15.75" thickBot="1" x14ac:dyDescent="0.3">
      <c r="A420" s="3"/>
      <c r="B420" s="1"/>
      <c r="C420" s="1"/>
      <c r="D420" s="1"/>
      <c r="E420" s="19"/>
      <c r="F420" s="2"/>
    </row>
    <row r="421" spans="1:6" ht="15.75" thickBot="1" x14ac:dyDescent="0.3">
      <c r="A421" s="3"/>
      <c r="B421" s="25" t="s">
        <v>4</v>
      </c>
      <c r="C421" s="17">
        <f>F414+F415+F416+F417</f>
        <v>0</v>
      </c>
      <c r="D421" s="49" t="s">
        <v>6</v>
      </c>
      <c r="E421" s="49"/>
      <c r="F421" s="50"/>
    </row>
    <row r="422" spans="1:6" ht="15.75" thickBot="1" x14ac:dyDescent="0.3">
      <c r="A422" s="27" t="s">
        <v>7</v>
      </c>
      <c r="B422" s="32" t="s">
        <v>22</v>
      </c>
      <c r="C422" s="17" t="b">
        <f>IF(B422="yes",'Daycare Center'!$F$6*(B415+B417))</f>
        <v>0</v>
      </c>
      <c r="D422" s="1"/>
      <c r="E422" s="19"/>
      <c r="F422" s="2"/>
    </row>
    <row r="423" spans="1:6" x14ac:dyDescent="0.25">
      <c r="A423" s="3"/>
      <c r="B423" s="25" t="s">
        <v>5</v>
      </c>
      <c r="C423" s="17">
        <f>(E420*4.5*E422)*(C421+C422)</f>
        <v>0</v>
      </c>
      <c r="D423" s="1"/>
      <c r="E423" s="1"/>
      <c r="F423" s="2"/>
    </row>
    <row r="424" spans="1:6" ht="15.75" thickBot="1" x14ac:dyDescent="0.3">
      <c r="A424" s="5"/>
      <c r="B424" s="6"/>
      <c r="C424" s="6"/>
      <c r="D424" s="6"/>
      <c r="E424" s="6"/>
      <c r="F424" s="8"/>
    </row>
    <row r="425" spans="1:6" ht="15.75" thickBot="1" x14ac:dyDescent="0.3"/>
    <row r="426" spans="1:6" x14ac:dyDescent="0.25">
      <c r="A426" s="9"/>
      <c r="B426" s="10"/>
      <c r="C426" s="11"/>
      <c r="D426" s="11"/>
      <c r="E426" s="11"/>
      <c r="F426" s="12"/>
    </row>
    <row r="427" spans="1:6" ht="15.75" thickBot="1" x14ac:dyDescent="0.3">
      <c r="A427" s="3"/>
      <c r="B427" s="1"/>
      <c r="C427" s="33" t="s">
        <v>21</v>
      </c>
      <c r="D427" s="1"/>
      <c r="E427" s="13"/>
      <c r="F427" s="2"/>
    </row>
    <row r="428" spans="1:6" ht="15.75" thickBot="1" x14ac:dyDescent="0.3">
      <c r="A428" s="3"/>
      <c r="B428" s="28" t="s">
        <v>20</v>
      </c>
      <c r="C428" s="44"/>
      <c r="D428" s="45"/>
      <c r="E428" s="45"/>
      <c r="F428" s="46"/>
    </row>
    <row r="429" spans="1:6" ht="15.75" thickBot="1" x14ac:dyDescent="0.3">
      <c r="A429" s="3"/>
      <c r="B429" s="1"/>
      <c r="C429" s="25" t="s">
        <v>0</v>
      </c>
      <c r="D429" s="25" t="s">
        <v>1</v>
      </c>
      <c r="E429" s="25" t="s">
        <v>2</v>
      </c>
      <c r="F429" s="26" t="s">
        <v>3</v>
      </c>
    </row>
    <row r="430" spans="1:6" ht="15.75" thickBot="1" x14ac:dyDescent="0.3">
      <c r="A430" s="39" t="s">
        <v>15</v>
      </c>
      <c r="B430" s="48"/>
      <c r="C430" s="19"/>
      <c r="D430" s="19"/>
      <c r="E430" s="19"/>
      <c r="F430" s="14">
        <f>C430+D430+E430</f>
        <v>0</v>
      </c>
    </row>
    <row r="431" spans="1:6" x14ac:dyDescent="0.25">
      <c r="A431" s="39" t="s">
        <v>16</v>
      </c>
      <c r="B431" s="40"/>
      <c r="C431" s="15">
        <f>IF(F430,C430/F430,0)</f>
        <v>0</v>
      </c>
      <c r="D431" s="15">
        <f>IF(F430,D430/F430,0)</f>
        <v>0</v>
      </c>
      <c r="E431" s="15">
        <f>IF(F430,E430/F430,0)</f>
        <v>0</v>
      </c>
      <c r="F431" s="2"/>
    </row>
    <row r="432" spans="1:6" x14ac:dyDescent="0.25">
      <c r="A432" s="3"/>
      <c r="B432" s="1"/>
      <c r="C432" s="16"/>
      <c r="D432" s="16"/>
      <c r="E432" s="16"/>
      <c r="F432" s="2"/>
    </row>
    <row r="433" spans="1:6" ht="15.75" thickBot="1" x14ac:dyDescent="0.3">
      <c r="A433" s="3"/>
      <c r="B433" s="25" t="s">
        <v>19</v>
      </c>
      <c r="C433" s="25" t="s">
        <v>0</v>
      </c>
      <c r="D433" s="25" t="s">
        <v>1</v>
      </c>
      <c r="E433" s="25" t="s">
        <v>2</v>
      </c>
      <c r="F433" s="26" t="s">
        <v>3</v>
      </c>
    </row>
    <row r="434" spans="1:6" ht="15.75" thickBot="1" x14ac:dyDescent="0.3">
      <c r="A434" s="27" t="s">
        <v>11</v>
      </c>
      <c r="B434" s="19"/>
      <c r="C434" s="17">
        <f>B434*C431*'Daycare Center'!$C$6</f>
        <v>0</v>
      </c>
      <c r="D434" s="17">
        <f>B434*D431*'Daycare Center'!$D$6</f>
        <v>0</v>
      </c>
      <c r="E434" s="17">
        <f>B434*E431*'Daycare Center'!$E$6</f>
        <v>0</v>
      </c>
      <c r="F434" s="18">
        <f>C434+D434+E434</f>
        <v>0</v>
      </c>
    </row>
    <row r="435" spans="1:6" ht="15.75" thickBot="1" x14ac:dyDescent="0.3">
      <c r="A435" s="27" t="s">
        <v>12</v>
      </c>
      <c r="B435" s="19"/>
      <c r="C435" s="17">
        <f>B435*C431*'Daycare Center'!$C$7</f>
        <v>0</v>
      </c>
      <c r="D435" s="17">
        <f>B435*D431*'Daycare Center'!$D$7</f>
        <v>0</v>
      </c>
      <c r="E435" s="17">
        <f>B435*E431*'Daycare Center'!$E$7</f>
        <v>0</v>
      </c>
      <c r="F435" s="18">
        <f>C435+D435+E435</f>
        <v>0</v>
      </c>
    </row>
    <row r="436" spans="1:6" ht="15.75" thickBot="1" x14ac:dyDescent="0.3">
      <c r="A436" s="27" t="s">
        <v>13</v>
      </c>
      <c r="B436" s="19"/>
      <c r="C436" s="17">
        <f>B436*C431*'Daycare Center'!$C$8</f>
        <v>0</v>
      </c>
      <c r="D436" s="17">
        <f>B436*D431*'Daycare Center'!$D$8</f>
        <v>0</v>
      </c>
      <c r="E436" s="17">
        <f>B436*E431*'Daycare Center'!$E$8</f>
        <v>0</v>
      </c>
      <c r="F436" s="18">
        <f>C436+D436+E436</f>
        <v>0</v>
      </c>
    </row>
    <row r="437" spans="1:6" ht="15.75" thickBot="1" x14ac:dyDescent="0.3">
      <c r="A437" s="27" t="s">
        <v>14</v>
      </c>
      <c r="B437" s="19"/>
      <c r="C437" s="17">
        <f>B437*C431*'Daycare Center'!$C$9</f>
        <v>0</v>
      </c>
      <c r="D437" s="17">
        <f>B437*D431*'Daycare Center'!$D$9</f>
        <v>0</v>
      </c>
      <c r="E437" s="17">
        <f>B437*E431*'Daycare Center'!$E$9</f>
        <v>0</v>
      </c>
      <c r="F437" s="18">
        <f>C437+D437+E437</f>
        <v>0</v>
      </c>
    </row>
    <row r="438" spans="1:6" x14ac:dyDescent="0.25">
      <c r="A438" s="27"/>
      <c r="B438" s="29"/>
      <c r="C438" s="13"/>
      <c r="D438" s="13"/>
      <c r="E438" s="13"/>
      <c r="F438" s="30"/>
    </row>
    <row r="439" spans="1:6" ht="15.75" thickBot="1" x14ac:dyDescent="0.3">
      <c r="A439" s="27"/>
      <c r="B439" s="29"/>
      <c r="C439" s="13"/>
      <c r="D439" s="51" t="s">
        <v>18</v>
      </c>
      <c r="E439" s="51"/>
      <c r="F439" s="52"/>
    </row>
    <row r="440" spans="1:6" ht="15.75" thickBot="1" x14ac:dyDescent="0.3">
      <c r="A440" s="3"/>
      <c r="B440" s="1"/>
      <c r="C440" s="1"/>
      <c r="D440" s="1"/>
      <c r="E440" s="19"/>
      <c r="F440" s="2"/>
    </row>
    <row r="441" spans="1:6" ht="15.75" thickBot="1" x14ac:dyDescent="0.3">
      <c r="A441" s="3"/>
      <c r="B441" s="25" t="s">
        <v>4</v>
      </c>
      <c r="C441" s="17">
        <f>F434+F435+F436+F437</f>
        <v>0</v>
      </c>
      <c r="D441" s="49" t="s">
        <v>6</v>
      </c>
      <c r="E441" s="49"/>
      <c r="F441" s="50"/>
    </row>
    <row r="442" spans="1:6" ht="15.75" thickBot="1" x14ac:dyDescent="0.3">
      <c r="A442" s="27" t="s">
        <v>7</v>
      </c>
      <c r="B442" s="32" t="s">
        <v>22</v>
      </c>
      <c r="C442" s="17" t="b">
        <f>IF(B442="yes",'Daycare Center'!$F$6*(B435+B437))</f>
        <v>0</v>
      </c>
      <c r="D442" s="1"/>
      <c r="E442" s="19"/>
      <c r="F442" s="2"/>
    </row>
    <row r="443" spans="1:6" x14ac:dyDescent="0.25">
      <c r="A443" s="3"/>
      <c r="B443" s="25" t="s">
        <v>5</v>
      </c>
      <c r="C443" s="17">
        <f>(E440*4.5*E442)*(C441+C442)</f>
        <v>0</v>
      </c>
      <c r="D443" s="1"/>
      <c r="E443" s="1"/>
      <c r="F443" s="2"/>
    </row>
    <row r="444" spans="1:6" ht="15.75" thickBot="1" x14ac:dyDescent="0.3">
      <c r="A444" s="5"/>
      <c r="B444" s="6"/>
      <c r="C444" s="6"/>
      <c r="D444" s="6"/>
      <c r="E444" s="6"/>
      <c r="F444" s="8"/>
    </row>
  </sheetData>
  <mergeCells count="100">
    <mergeCell ref="A430:B430"/>
    <mergeCell ref="A431:B431"/>
    <mergeCell ref="D439:F439"/>
    <mergeCell ref="D441:F441"/>
    <mergeCell ref="C408:F408"/>
    <mergeCell ref="A410:B410"/>
    <mergeCell ref="A411:B411"/>
    <mergeCell ref="D419:F419"/>
    <mergeCell ref="D421:F421"/>
    <mergeCell ref="C428:F428"/>
    <mergeCell ref="D396:F396"/>
    <mergeCell ref="D349:F349"/>
    <mergeCell ref="D351:F351"/>
    <mergeCell ref="C363:F363"/>
    <mergeCell ref="A365:B365"/>
    <mergeCell ref="A366:B366"/>
    <mergeCell ref="D374:F374"/>
    <mergeCell ref="D376:F376"/>
    <mergeCell ref="C383:F383"/>
    <mergeCell ref="A385:B385"/>
    <mergeCell ref="A386:B386"/>
    <mergeCell ref="D394:F394"/>
    <mergeCell ref="A341:B341"/>
    <mergeCell ref="A295:B295"/>
    <mergeCell ref="A296:B296"/>
    <mergeCell ref="D304:F304"/>
    <mergeCell ref="D306:F306"/>
    <mergeCell ref="C318:F318"/>
    <mergeCell ref="A320:B320"/>
    <mergeCell ref="A321:B321"/>
    <mergeCell ref="D329:F329"/>
    <mergeCell ref="D331:F331"/>
    <mergeCell ref="C338:F338"/>
    <mergeCell ref="A340:B340"/>
    <mergeCell ref="C293:F293"/>
    <mergeCell ref="D241:F241"/>
    <mergeCell ref="C248:F248"/>
    <mergeCell ref="A250:B250"/>
    <mergeCell ref="A251:B251"/>
    <mergeCell ref="D259:F259"/>
    <mergeCell ref="D261:F261"/>
    <mergeCell ref="C273:F273"/>
    <mergeCell ref="A275:B275"/>
    <mergeCell ref="A276:B276"/>
    <mergeCell ref="D284:F284"/>
    <mergeCell ref="D286:F286"/>
    <mergeCell ref="D239:F239"/>
    <mergeCell ref="A186:B186"/>
    <mergeCell ref="D194:F194"/>
    <mergeCell ref="D196:F196"/>
    <mergeCell ref="C203:F203"/>
    <mergeCell ref="A205:B205"/>
    <mergeCell ref="A206:B206"/>
    <mergeCell ref="D214:F214"/>
    <mergeCell ref="D216:F216"/>
    <mergeCell ref="C228:F228"/>
    <mergeCell ref="A230:B230"/>
    <mergeCell ref="A231:B231"/>
    <mergeCell ref="A185:B185"/>
    <mergeCell ref="C138:F138"/>
    <mergeCell ref="A140:B140"/>
    <mergeCell ref="A141:B141"/>
    <mergeCell ref="D149:F149"/>
    <mergeCell ref="D151:F151"/>
    <mergeCell ref="C158:F158"/>
    <mergeCell ref="A160:B160"/>
    <mergeCell ref="A161:B161"/>
    <mergeCell ref="D169:F169"/>
    <mergeCell ref="D171:F171"/>
    <mergeCell ref="C183:F183"/>
    <mergeCell ref="D126:F126"/>
    <mergeCell ref="D79:F79"/>
    <mergeCell ref="D81:F81"/>
    <mergeCell ref="C93:F93"/>
    <mergeCell ref="A95:B95"/>
    <mergeCell ref="A96:B96"/>
    <mergeCell ref="D104:F104"/>
    <mergeCell ref="D106:F106"/>
    <mergeCell ref="C113:F113"/>
    <mergeCell ref="A115:B115"/>
    <mergeCell ref="A116:B116"/>
    <mergeCell ref="D124:F124"/>
    <mergeCell ref="A71:B71"/>
    <mergeCell ref="A25:B25"/>
    <mergeCell ref="A26:B26"/>
    <mergeCell ref="D34:F34"/>
    <mergeCell ref="D36:F36"/>
    <mergeCell ref="C48:F48"/>
    <mergeCell ref="A50:B50"/>
    <mergeCell ref="A51:B51"/>
    <mergeCell ref="D59:F59"/>
    <mergeCell ref="D61:F61"/>
    <mergeCell ref="C68:F68"/>
    <mergeCell ref="A70:B70"/>
    <mergeCell ref="C23:F23"/>
    <mergeCell ref="C3:F3"/>
    <mergeCell ref="A5:B5"/>
    <mergeCell ref="A6:B6"/>
    <mergeCell ref="D14:F14"/>
    <mergeCell ref="D16:F16"/>
  </mergeCells>
  <dataValidations count="1">
    <dataValidation type="list" allowBlank="1" showInputMessage="1" showErrorMessage="1" sqref="B377 B397 B17 B37 B62 B82 B107 B127 B152 B172 B197 B217 B242 B262 B287 B307 B332 B352 B422 B442" xr:uid="{28969490-93BF-494C-BED8-ABEB726A3269}">
      <formula1>"Yes, No"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B204B-F71D-4EB1-99E1-FDE392D7BB1E}">
  <dimension ref="A1:F444"/>
  <sheetViews>
    <sheetView workbookViewId="0">
      <selection activeCell="E15" sqref="E15"/>
    </sheetView>
  </sheetViews>
  <sheetFormatPr defaultRowHeight="15" x14ac:dyDescent="0.25"/>
  <cols>
    <col min="1" max="6" width="13.7109375" customWidth="1"/>
  </cols>
  <sheetData>
    <row r="1" spans="1:6" x14ac:dyDescent="0.25">
      <c r="A1" s="9"/>
      <c r="B1" s="10"/>
      <c r="C1" s="11"/>
      <c r="D1" s="11"/>
      <c r="E1" s="11"/>
      <c r="F1" s="12"/>
    </row>
    <row r="2" spans="1:6" ht="15.75" thickBot="1" x14ac:dyDescent="0.3">
      <c r="A2" s="3"/>
      <c r="B2" s="1"/>
      <c r="C2" s="33" t="s">
        <v>21</v>
      </c>
      <c r="D2" s="1"/>
      <c r="E2" s="13"/>
      <c r="F2" s="2"/>
    </row>
    <row r="3" spans="1:6" ht="15.75" thickBot="1" x14ac:dyDescent="0.3">
      <c r="A3" s="3"/>
      <c r="B3" s="28" t="s">
        <v>20</v>
      </c>
      <c r="C3" s="44"/>
      <c r="D3" s="45"/>
      <c r="E3" s="45"/>
      <c r="F3" s="46"/>
    </row>
    <row r="4" spans="1:6" ht="15.75" thickBot="1" x14ac:dyDescent="0.3">
      <c r="A4" s="3"/>
      <c r="B4" s="1"/>
      <c r="C4" s="25" t="s">
        <v>0</v>
      </c>
      <c r="D4" s="25" t="s">
        <v>1</v>
      </c>
      <c r="E4" s="25" t="s">
        <v>2</v>
      </c>
      <c r="F4" s="26" t="s">
        <v>3</v>
      </c>
    </row>
    <row r="5" spans="1:6" ht="15.75" thickBot="1" x14ac:dyDescent="0.3">
      <c r="A5" s="39" t="s">
        <v>15</v>
      </c>
      <c r="B5" s="48"/>
      <c r="C5" s="19"/>
      <c r="D5" s="19"/>
      <c r="E5" s="19"/>
      <c r="F5" s="14">
        <f>C5+D5+E5</f>
        <v>0</v>
      </c>
    </row>
    <row r="6" spans="1:6" x14ac:dyDescent="0.25">
      <c r="A6" s="39" t="s">
        <v>16</v>
      </c>
      <c r="B6" s="40"/>
      <c r="C6" s="15">
        <f>IF(F5,C5/F5,0)</f>
        <v>0</v>
      </c>
      <c r="D6" s="15">
        <f>IF(F5,D5/F5,0)</f>
        <v>0</v>
      </c>
      <c r="E6" s="15">
        <f>IF(F5,E5/F5,0)</f>
        <v>0</v>
      </c>
      <c r="F6" s="2"/>
    </row>
    <row r="7" spans="1:6" x14ac:dyDescent="0.25">
      <c r="A7" s="3"/>
      <c r="B7" s="1"/>
      <c r="C7" s="16"/>
      <c r="D7" s="16"/>
      <c r="E7" s="16"/>
      <c r="F7" s="2"/>
    </row>
    <row r="8" spans="1:6" ht="15.75" thickBot="1" x14ac:dyDescent="0.3">
      <c r="A8" s="3"/>
      <c r="B8" s="25" t="s">
        <v>19</v>
      </c>
      <c r="C8" s="25" t="s">
        <v>0</v>
      </c>
      <c r="D8" s="25" t="s">
        <v>1</v>
      </c>
      <c r="E8" s="25" t="s">
        <v>2</v>
      </c>
      <c r="F8" s="26" t="s">
        <v>3</v>
      </c>
    </row>
    <row r="9" spans="1:6" ht="15.75" thickBot="1" x14ac:dyDescent="0.3">
      <c r="A9" s="27" t="s">
        <v>11</v>
      </c>
      <c r="B9" s="19"/>
      <c r="C9" s="17">
        <f>B9*C6*'Daycare Center'!$C$6</f>
        <v>0</v>
      </c>
      <c r="D9" s="17">
        <f>B9*D6*'Daycare Center'!$D$6</f>
        <v>0</v>
      </c>
      <c r="E9" s="17">
        <f>B9*E6*'Daycare Center'!$E$6</f>
        <v>0</v>
      </c>
      <c r="F9" s="18">
        <f>C9+D9+E9</f>
        <v>0</v>
      </c>
    </row>
    <row r="10" spans="1:6" ht="15.75" thickBot="1" x14ac:dyDescent="0.3">
      <c r="A10" s="27" t="s">
        <v>12</v>
      </c>
      <c r="B10" s="19"/>
      <c r="C10" s="17">
        <f>B10*C6*'Daycare Center'!$C$7</f>
        <v>0</v>
      </c>
      <c r="D10" s="17">
        <f>B10*D6*'Daycare Center'!$D$7</f>
        <v>0</v>
      </c>
      <c r="E10" s="17">
        <f>B10*E6*'Daycare Center'!$E$7</f>
        <v>0</v>
      </c>
      <c r="F10" s="18">
        <f>C10+D10+E10</f>
        <v>0</v>
      </c>
    </row>
    <row r="11" spans="1:6" ht="15.75" thickBot="1" x14ac:dyDescent="0.3">
      <c r="A11" s="27" t="s">
        <v>13</v>
      </c>
      <c r="B11" s="19"/>
      <c r="C11" s="17">
        <f>B11*C6*'Daycare Center'!$C$8</f>
        <v>0</v>
      </c>
      <c r="D11" s="17">
        <f>B11*D6*'Daycare Center'!$D$8</f>
        <v>0</v>
      </c>
      <c r="E11" s="17">
        <f>B11*E6*'Daycare Center'!$E$8</f>
        <v>0</v>
      </c>
      <c r="F11" s="18">
        <f>C11+D11+E11</f>
        <v>0</v>
      </c>
    </row>
    <row r="12" spans="1:6" ht="15.75" thickBot="1" x14ac:dyDescent="0.3">
      <c r="A12" s="27" t="s">
        <v>14</v>
      </c>
      <c r="B12" s="19"/>
      <c r="C12" s="17">
        <f>B12*C6*'Daycare Center'!$C$9</f>
        <v>0</v>
      </c>
      <c r="D12" s="17">
        <f>B12*D6*'Daycare Center'!$D$9</f>
        <v>0</v>
      </c>
      <c r="E12" s="17">
        <f>B12*E6*'Daycare Center'!$E$9</f>
        <v>0</v>
      </c>
      <c r="F12" s="18">
        <f>C12+D12+E12</f>
        <v>0</v>
      </c>
    </row>
    <row r="13" spans="1:6" x14ac:dyDescent="0.25">
      <c r="A13" s="27"/>
      <c r="B13" s="29"/>
      <c r="C13" s="13"/>
      <c r="D13" s="13"/>
      <c r="E13" s="13"/>
      <c r="F13" s="30"/>
    </row>
    <row r="14" spans="1:6" ht="15.75" thickBot="1" x14ac:dyDescent="0.3">
      <c r="A14" s="27"/>
      <c r="B14" s="29"/>
      <c r="C14" s="13"/>
      <c r="D14" s="51" t="s">
        <v>18</v>
      </c>
      <c r="E14" s="51"/>
      <c r="F14" s="52"/>
    </row>
    <row r="15" spans="1:6" ht="15.75" thickBot="1" x14ac:dyDescent="0.3">
      <c r="A15" s="3"/>
      <c r="B15" s="1"/>
      <c r="C15" s="1"/>
      <c r="D15" s="1"/>
      <c r="E15" s="19"/>
      <c r="F15" s="2"/>
    </row>
    <row r="16" spans="1:6" ht="15.75" thickBot="1" x14ac:dyDescent="0.3">
      <c r="A16" s="3"/>
      <c r="B16" s="25" t="s">
        <v>4</v>
      </c>
      <c r="C16" s="17">
        <f>F9+F10+F11+F12</f>
        <v>0</v>
      </c>
      <c r="D16" s="49" t="s">
        <v>6</v>
      </c>
      <c r="E16" s="49"/>
      <c r="F16" s="50"/>
    </row>
    <row r="17" spans="1:6" ht="15.75" thickBot="1" x14ac:dyDescent="0.3">
      <c r="A17" s="27" t="s">
        <v>7</v>
      </c>
      <c r="B17" s="32" t="s">
        <v>22</v>
      </c>
      <c r="C17" s="17" t="b">
        <f>IF(B17="yes",'Daycare Center'!$F$6*(B10+B12))</f>
        <v>0</v>
      </c>
      <c r="D17" s="1"/>
      <c r="E17" s="19"/>
      <c r="F17" s="2"/>
    </row>
    <row r="18" spans="1:6" x14ac:dyDescent="0.25">
      <c r="A18" s="3"/>
      <c r="B18" s="25" t="s">
        <v>5</v>
      </c>
      <c r="C18" s="17">
        <f>(E15*4.5*E17)*(C16+C17)</f>
        <v>0</v>
      </c>
      <c r="D18" s="1"/>
      <c r="E18" s="1"/>
      <c r="F18" s="2"/>
    </row>
    <row r="19" spans="1:6" ht="15.75" thickBot="1" x14ac:dyDescent="0.3">
      <c r="A19" s="5"/>
      <c r="B19" s="6"/>
      <c r="C19" s="6"/>
      <c r="D19" s="6"/>
      <c r="E19" s="6"/>
      <c r="F19" s="8"/>
    </row>
    <row r="20" spans="1:6" ht="15.75" thickBot="1" x14ac:dyDescent="0.3"/>
    <row r="21" spans="1:6" x14ac:dyDescent="0.25">
      <c r="A21" s="9"/>
      <c r="B21" s="10"/>
      <c r="C21" s="11"/>
      <c r="D21" s="11"/>
      <c r="E21" s="11"/>
      <c r="F21" s="12"/>
    </row>
    <row r="22" spans="1:6" ht="15.75" thickBot="1" x14ac:dyDescent="0.3">
      <c r="A22" s="3"/>
      <c r="B22" s="1"/>
      <c r="C22" s="33" t="s">
        <v>21</v>
      </c>
      <c r="D22" s="1"/>
      <c r="E22" s="13"/>
      <c r="F22" s="2"/>
    </row>
    <row r="23" spans="1:6" ht="15.75" thickBot="1" x14ac:dyDescent="0.3">
      <c r="A23" s="3"/>
      <c r="B23" s="28" t="s">
        <v>20</v>
      </c>
      <c r="C23" s="44"/>
      <c r="D23" s="45"/>
      <c r="E23" s="45"/>
      <c r="F23" s="46"/>
    </row>
    <row r="24" spans="1:6" ht="15.75" thickBot="1" x14ac:dyDescent="0.3">
      <c r="A24" s="3"/>
      <c r="B24" s="1"/>
      <c r="C24" s="25" t="s">
        <v>0</v>
      </c>
      <c r="D24" s="25" t="s">
        <v>1</v>
      </c>
      <c r="E24" s="25" t="s">
        <v>2</v>
      </c>
      <c r="F24" s="26" t="s">
        <v>3</v>
      </c>
    </row>
    <row r="25" spans="1:6" ht="15.75" thickBot="1" x14ac:dyDescent="0.3">
      <c r="A25" s="39" t="s">
        <v>15</v>
      </c>
      <c r="B25" s="48"/>
      <c r="C25" s="19"/>
      <c r="D25" s="19"/>
      <c r="E25" s="19"/>
      <c r="F25" s="14">
        <f>C25+D25+E25</f>
        <v>0</v>
      </c>
    </row>
    <row r="26" spans="1:6" x14ac:dyDescent="0.25">
      <c r="A26" s="39" t="s">
        <v>16</v>
      </c>
      <c r="B26" s="40"/>
      <c r="C26" s="15">
        <f>IF(F25,C25/F25,0)</f>
        <v>0</v>
      </c>
      <c r="D26" s="15">
        <f>IF(F25,D25/F25,0)</f>
        <v>0</v>
      </c>
      <c r="E26" s="15">
        <f>IF(F25,E25/F25,0)</f>
        <v>0</v>
      </c>
      <c r="F26" s="2"/>
    </row>
    <row r="27" spans="1:6" x14ac:dyDescent="0.25">
      <c r="A27" s="3"/>
      <c r="B27" s="1"/>
      <c r="C27" s="16"/>
      <c r="D27" s="16"/>
      <c r="E27" s="16"/>
      <c r="F27" s="2"/>
    </row>
    <row r="28" spans="1:6" ht="15.75" thickBot="1" x14ac:dyDescent="0.3">
      <c r="A28" s="3"/>
      <c r="B28" s="25" t="s">
        <v>19</v>
      </c>
      <c r="C28" s="25" t="s">
        <v>0</v>
      </c>
      <c r="D28" s="25" t="s">
        <v>1</v>
      </c>
      <c r="E28" s="25" t="s">
        <v>2</v>
      </c>
      <c r="F28" s="26" t="s">
        <v>3</v>
      </c>
    </row>
    <row r="29" spans="1:6" ht="15.75" thickBot="1" x14ac:dyDescent="0.3">
      <c r="A29" s="27" t="s">
        <v>11</v>
      </c>
      <c r="B29" s="19"/>
      <c r="C29" s="17">
        <f>B29*C26*'Daycare Center'!$C$6</f>
        <v>0</v>
      </c>
      <c r="D29" s="17">
        <f>B29*D26*'Daycare Center'!$D$6</f>
        <v>0</v>
      </c>
      <c r="E29" s="17">
        <f>B29*E26*'Daycare Center'!$E$6</f>
        <v>0</v>
      </c>
      <c r="F29" s="18">
        <f>C29+D29+E29</f>
        <v>0</v>
      </c>
    </row>
    <row r="30" spans="1:6" ht="15.75" thickBot="1" x14ac:dyDescent="0.3">
      <c r="A30" s="27" t="s">
        <v>12</v>
      </c>
      <c r="B30" s="19"/>
      <c r="C30" s="17">
        <f>B30*C26*'Daycare Center'!$C$7</f>
        <v>0</v>
      </c>
      <c r="D30" s="17">
        <f>B30*D26*'Daycare Center'!$D$7</f>
        <v>0</v>
      </c>
      <c r="E30" s="17">
        <f>B30*E26*'Daycare Center'!$E$7</f>
        <v>0</v>
      </c>
      <c r="F30" s="18">
        <f>C30+D30+E30</f>
        <v>0</v>
      </c>
    </row>
    <row r="31" spans="1:6" ht="15.75" thickBot="1" x14ac:dyDescent="0.3">
      <c r="A31" s="27" t="s">
        <v>13</v>
      </c>
      <c r="B31" s="19"/>
      <c r="C31" s="17">
        <f>B31*C26*'Daycare Center'!$C$8</f>
        <v>0</v>
      </c>
      <c r="D31" s="17">
        <f>B31*D26*'Daycare Center'!$D$8</f>
        <v>0</v>
      </c>
      <c r="E31" s="17">
        <f>B31*E26*'Daycare Center'!$E$8</f>
        <v>0</v>
      </c>
      <c r="F31" s="18">
        <f>C31+D31+E31</f>
        <v>0</v>
      </c>
    </row>
    <row r="32" spans="1:6" ht="15.75" thickBot="1" x14ac:dyDescent="0.3">
      <c r="A32" s="27" t="s">
        <v>14</v>
      </c>
      <c r="B32" s="19"/>
      <c r="C32" s="17">
        <f>B32*C26*'Daycare Center'!$C$9</f>
        <v>0</v>
      </c>
      <c r="D32" s="17">
        <f>B32*D26*'Daycare Center'!$D$9</f>
        <v>0</v>
      </c>
      <c r="E32" s="17">
        <f>B32*E26*'Daycare Center'!$E$9</f>
        <v>0</v>
      </c>
      <c r="F32" s="18">
        <f>C32+D32+E32</f>
        <v>0</v>
      </c>
    </row>
    <row r="33" spans="1:6" x14ac:dyDescent="0.25">
      <c r="A33" s="27"/>
      <c r="B33" s="29"/>
      <c r="C33" s="13"/>
      <c r="D33" s="13"/>
      <c r="E33" s="13"/>
      <c r="F33" s="30"/>
    </row>
    <row r="34" spans="1:6" ht="15.75" thickBot="1" x14ac:dyDescent="0.3">
      <c r="A34" s="27"/>
      <c r="B34" s="29"/>
      <c r="C34" s="13"/>
      <c r="D34" s="51" t="s">
        <v>18</v>
      </c>
      <c r="E34" s="51"/>
      <c r="F34" s="52"/>
    </row>
    <row r="35" spans="1:6" ht="15.75" thickBot="1" x14ac:dyDescent="0.3">
      <c r="A35" s="3"/>
      <c r="B35" s="1"/>
      <c r="C35" s="1"/>
      <c r="D35" s="1"/>
      <c r="E35" s="19"/>
      <c r="F35" s="2"/>
    </row>
    <row r="36" spans="1:6" ht="15.75" thickBot="1" x14ac:dyDescent="0.3">
      <c r="A36" s="3"/>
      <c r="B36" s="25" t="s">
        <v>4</v>
      </c>
      <c r="C36" s="17">
        <f>F29+F30+F31+F32</f>
        <v>0</v>
      </c>
      <c r="D36" s="49" t="s">
        <v>6</v>
      </c>
      <c r="E36" s="49"/>
      <c r="F36" s="50"/>
    </row>
    <row r="37" spans="1:6" ht="15.75" thickBot="1" x14ac:dyDescent="0.3">
      <c r="A37" s="27" t="s">
        <v>7</v>
      </c>
      <c r="B37" s="32" t="s">
        <v>22</v>
      </c>
      <c r="C37" s="17" t="b">
        <f>IF(B37="yes",'Daycare Center'!$F$6*(B30+B32))</f>
        <v>0</v>
      </c>
      <c r="D37" s="1"/>
      <c r="E37" s="19"/>
      <c r="F37" s="2"/>
    </row>
    <row r="38" spans="1:6" x14ac:dyDescent="0.25">
      <c r="A38" s="3"/>
      <c r="B38" s="25" t="s">
        <v>5</v>
      </c>
      <c r="C38" s="17">
        <f>(E35*4.5*E37)*(C36+C37)</f>
        <v>0</v>
      </c>
      <c r="D38" s="1"/>
      <c r="E38" s="1"/>
      <c r="F38" s="2"/>
    </row>
    <row r="39" spans="1:6" ht="15.75" thickBot="1" x14ac:dyDescent="0.3">
      <c r="A39" s="5"/>
      <c r="B39" s="6"/>
      <c r="C39" s="6"/>
      <c r="D39" s="6"/>
      <c r="E39" s="6"/>
      <c r="F39" s="8"/>
    </row>
    <row r="45" spans="1:6" ht="15.75" thickBot="1" x14ac:dyDescent="0.3"/>
    <row r="46" spans="1:6" x14ac:dyDescent="0.25">
      <c r="A46" s="9"/>
      <c r="B46" s="10"/>
      <c r="C46" s="11"/>
      <c r="D46" s="11"/>
      <c r="E46" s="11"/>
      <c r="F46" s="12"/>
    </row>
    <row r="47" spans="1:6" ht="15.75" thickBot="1" x14ac:dyDescent="0.3">
      <c r="A47" s="3"/>
      <c r="B47" s="1"/>
      <c r="C47" s="33" t="s">
        <v>21</v>
      </c>
      <c r="D47" s="1"/>
      <c r="E47" s="13"/>
      <c r="F47" s="2"/>
    </row>
    <row r="48" spans="1:6" ht="15.75" thickBot="1" x14ac:dyDescent="0.3">
      <c r="A48" s="3"/>
      <c r="B48" s="28" t="s">
        <v>20</v>
      </c>
      <c r="C48" s="44"/>
      <c r="D48" s="45"/>
      <c r="E48" s="45"/>
      <c r="F48" s="46"/>
    </row>
    <row r="49" spans="1:6" ht="15.75" thickBot="1" x14ac:dyDescent="0.3">
      <c r="A49" s="3"/>
      <c r="B49" s="1"/>
      <c r="C49" s="25" t="s">
        <v>0</v>
      </c>
      <c r="D49" s="25" t="s">
        <v>1</v>
      </c>
      <c r="E49" s="25" t="s">
        <v>2</v>
      </c>
      <c r="F49" s="26" t="s">
        <v>3</v>
      </c>
    </row>
    <row r="50" spans="1:6" ht="15.75" thickBot="1" x14ac:dyDescent="0.3">
      <c r="A50" s="39" t="s">
        <v>15</v>
      </c>
      <c r="B50" s="48"/>
      <c r="C50" s="19"/>
      <c r="D50" s="19"/>
      <c r="E50" s="19"/>
      <c r="F50" s="14">
        <f>C50+D50+E50</f>
        <v>0</v>
      </c>
    </row>
    <row r="51" spans="1:6" x14ac:dyDescent="0.25">
      <c r="A51" s="39" t="s">
        <v>16</v>
      </c>
      <c r="B51" s="40"/>
      <c r="C51" s="15">
        <f>IF(F50,C50/F50,0)</f>
        <v>0</v>
      </c>
      <c r="D51" s="15">
        <f>IF(F50,D50/F50,0)</f>
        <v>0</v>
      </c>
      <c r="E51" s="15">
        <f>IF(F50,E50/F50,0)</f>
        <v>0</v>
      </c>
      <c r="F51" s="2"/>
    </row>
    <row r="52" spans="1:6" x14ac:dyDescent="0.25">
      <c r="A52" s="3"/>
      <c r="B52" s="1"/>
      <c r="C52" s="16"/>
      <c r="D52" s="16"/>
      <c r="E52" s="16"/>
      <c r="F52" s="2"/>
    </row>
    <row r="53" spans="1:6" ht="15.75" thickBot="1" x14ac:dyDescent="0.3">
      <c r="A53" s="3"/>
      <c r="B53" s="25" t="s">
        <v>19</v>
      </c>
      <c r="C53" s="25" t="s">
        <v>0</v>
      </c>
      <c r="D53" s="25" t="s">
        <v>1</v>
      </c>
      <c r="E53" s="25" t="s">
        <v>2</v>
      </c>
      <c r="F53" s="26" t="s">
        <v>3</v>
      </c>
    </row>
    <row r="54" spans="1:6" ht="15.75" thickBot="1" x14ac:dyDescent="0.3">
      <c r="A54" s="27" t="s">
        <v>11</v>
      </c>
      <c r="B54" s="19"/>
      <c r="C54" s="17">
        <f>B54*C51*'Daycare Center'!$C$6</f>
        <v>0</v>
      </c>
      <c r="D54" s="17">
        <f>B54*D51*'Daycare Center'!$D$6</f>
        <v>0</v>
      </c>
      <c r="E54" s="17">
        <f>B54*E51*'Daycare Center'!$E$6</f>
        <v>0</v>
      </c>
      <c r="F54" s="18">
        <f>C54+D54+E54</f>
        <v>0</v>
      </c>
    </row>
    <row r="55" spans="1:6" ht="15.75" thickBot="1" x14ac:dyDescent="0.3">
      <c r="A55" s="27" t="s">
        <v>12</v>
      </c>
      <c r="B55" s="19"/>
      <c r="C55" s="17">
        <f>B55*C51*'Daycare Center'!$C$7</f>
        <v>0</v>
      </c>
      <c r="D55" s="17">
        <f>B55*D51*'Daycare Center'!$D$7</f>
        <v>0</v>
      </c>
      <c r="E55" s="17">
        <f>B55*E51*'Daycare Center'!$E$7</f>
        <v>0</v>
      </c>
      <c r="F55" s="18">
        <f>C55+D55+E55</f>
        <v>0</v>
      </c>
    </row>
    <row r="56" spans="1:6" ht="15.75" thickBot="1" x14ac:dyDescent="0.3">
      <c r="A56" s="27" t="s">
        <v>13</v>
      </c>
      <c r="B56" s="19"/>
      <c r="C56" s="17">
        <f>B56*C51*'Daycare Center'!$C$8</f>
        <v>0</v>
      </c>
      <c r="D56" s="17">
        <f>B56*D51*'Daycare Center'!$D$8</f>
        <v>0</v>
      </c>
      <c r="E56" s="17">
        <f>B56*E51*'Daycare Center'!$E$8</f>
        <v>0</v>
      </c>
      <c r="F56" s="18">
        <f>C56+D56+E56</f>
        <v>0</v>
      </c>
    </row>
    <row r="57" spans="1:6" ht="15.75" thickBot="1" x14ac:dyDescent="0.3">
      <c r="A57" s="27" t="s">
        <v>14</v>
      </c>
      <c r="B57" s="19"/>
      <c r="C57" s="17">
        <f>B57*C51*'Daycare Center'!$C$9</f>
        <v>0</v>
      </c>
      <c r="D57" s="17">
        <f>B57*D51*'Daycare Center'!$D$9</f>
        <v>0</v>
      </c>
      <c r="E57" s="17">
        <f>B57*E51*'Daycare Center'!$E$9</f>
        <v>0</v>
      </c>
      <c r="F57" s="18">
        <f>C57+D57+E57</f>
        <v>0</v>
      </c>
    </row>
    <row r="58" spans="1:6" x14ac:dyDescent="0.25">
      <c r="A58" s="27"/>
      <c r="B58" s="29"/>
      <c r="C58" s="13"/>
      <c r="D58" s="13"/>
      <c r="E58" s="13"/>
      <c r="F58" s="30"/>
    </row>
    <row r="59" spans="1:6" ht="15.75" thickBot="1" x14ac:dyDescent="0.3">
      <c r="A59" s="27"/>
      <c r="B59" s="29"/>
      <c r="C59" s="13"/>
      <c r="D59" s="51" t="s">
        <v>18</v>
      </c>
      <c r="E59" s="51"/>
      <c r="F59" s="52"/>
    </row>
    <row r="60" spans="1:6" ht="15.75" thickBot="1" x14ac:dyDescent="0.3">
      <c r="A60" s="3"/>
      <c r="B60" s="1"/>
      <c r="C60" s="1"/>
      <c r="D60" s="1"/>
      <c r="E60" s="19"/>
      <c r="F60" s="2"/>
    </row>
    <row r="61" spans="1:6" ht="15.75" thickBot="1" x14ac:dyDescent="0.3">
      <c r="A61" s="3"/>
      <c r="B61" s="25" t="s">
        <v>4</v>
      </c>
      <c r="C61" s="17">
        <f>F54+F55+F56+F57</f>
        <v>0</v>
      </c>
      <c r="D61" s="49" t="s">
        <v>6</v>
      </c>
      <c r="E61" s="49"/>
      <c r="F61" s="50"/>
    </row>
    <row r="62" spans="1:6" ht="15.75" thickBot="1" x14ac:dyDescent="0.3">
      <c r="A62" s="27" t="s">
        <v>7</v>
      </c>
      <c r="B62" s="32" t="s">
        <v>22</v>
      </c>
      <c r="C62" s="17" t="b">
        <f>IF(B62="yes",'Daycare Center'!$F$6*(B55+B57))</f>
        <v>0</v>
      </c>
      <c r="D62" s="1"/>
      <c r="E62" s="19"/>
      <c r="F62" s="2"/>
    </row>
    <row r="63" spans="1:6" x14ac:dyDescent="0.25">
      <c r="A63" s="3"/>
      <c r="B63" s="25" t="s">
        <v>5</v>
      </c>
      <c r="C63" s="17">
        <f>(E60*4.5*E62)*(C61+C62)</f>
        <v>0</v>
      </c>
      <c r="D63" s="1"/>
      <c r="E63" s="1"/>
      <c r="F63" s="2"/>
    </row>
    <row r="64" spans="1:6" ht="15.75" thickBot="1" x14ac:dyDescent="0.3">
      <c r="A64" s="5"/>
      <c r="B64" s="6"/>
      <c r="C64" s="6"/>
      <c r="D64" s="6"/>
      <c r="E64" s="6"/>
      <c r="F64" s="8"/>
    </row>
    <row r="65" spans="1:6" ht="15.75" thickBot="1" x14ac:dyDescent="0.3"/>
    <row r="66" spans="1:6" x14ac:dyDescent="0.25">
      <c r="A66" s="9"/>
      <c r="B66" s="10"/>
      <c r="C66" s="11"/>
      <c r="D66" s="11"/>
      <c r="E66" s="11"/>
      <c r="F66" s="12"/>
    </row>
    <row r="67" spans="1:6" ht="15.75" thickBot="1" x14ac:dyDescent="0.3">
      <c r="A67" s="3"/>
      <c r="B67" s="1"/>
      <c r="C67" s="33" t="s">
        <v>21</v>
      </c>
      <c r="D67" s="1"/>
      <c r="E67" s="13"/>
      <c r="F67" s="2"/>
    </row>
    <row r="68" spans="1:6" ht="15.75" thickBot="1" x14ac:dyDescent="0.3">
      <c r="A68" s="3"/>
      <c r="B68" s="28" t="s">
        <v>20</v>
      </c>
      <c r="C68" s="44"/>
      <c r="D68" s="45"/>
      <c r="E68" s="45"/>
      <c r="F68" s="46"/>
    </row>
    <row r="69" spans="1:6" ht="15.75" thickBot="1" x14ac:dyDescent="0.3">
      <c r="A69" s="3"/>
      <c r="B69" s="1"/>
      <c r="C69" s="25" t="s">
        <v>0</v>
      </c>
      <c r="D69" s="25" t="s">
        <v>1</v>
      </c>
      <c r="E69" s="25" t="s">
        <v>2</v>
      </c>
      <c r="F69" s="26" t="s">
        <v>3</v>
      </c>
    </row>
    <row r="70" spans="1:6" ht="15.75" thickBot="1" x14ac:dyDescent="0.3">
      <c r="A70" s="39" t="s">
        <v>15</v>
      </c>
      <c r="B70" s="48"/>
      <c r="C70" s="19"/>
      <c r="D70" s="19"/>
      <c r="E70" s="19"/>
      <c r="F70" s="14">
        <f>C70+D70+E70</f>
        <v>0</v>
      </c>
    </row>
    <row r="71" spans="1:6" x14ac:dyDescent="0.25">
      <c r="A71" s="39" t="s">
        <v>16</v>
      </c>
      <c r="B71" s="40"/>
      <c r="C71" s="15">
        <f>IF(F70,C70/F70,0)</f>
        <v>0</v>
      </c>
      <c r="D71" s="15">
        <f>IF(F70,D70/F70,0)</f>
        <v>0</v>
      </c>
      <c r="E71" s="15">
        <f>IF(F70,E70/F70,0)</f>
        <v>0</v>
      </c>
      <c r="F71" s="2"/>
    </row>
    <row r="72" spans="1:6" x14ac:dyDescent="0.25">
      <c r="A72" s="3"/>
      <c r="B72" s="1"/>
      <c r="C72" s="16"/>
      <c r="D72" s="16"/>
      <c r="E72" s="16"/>
      <c r="F72" s="2"/>
    </row>
    <row r="73" spans="1:6" ht="15.75" thickBot="1" x14ac:dyDescent="0.3">
      <c r="A73" s="3"/>
      <c r="B73" s="25" t="s">
        <v>19</v>
      </c>
      <c r="C73" s="25" t="s">
        <v>0</v>
      </c>
      <c r="D73" s="25" t="s">
        <v>1</v>
      </c>
      <c r="E73" s="25" t="s">
        <v>2</v>
      </c>
      <c r="F73" s="26" t="s">
        <v>3</v>
      </c>
    </row>
    <row r="74" spans="1:6" ht="15.75" thickBot="1" x14ac:dyDescent="0.3">
      <c r="A74" s="27" t="s">
        <v>11</v>
      </c>
      <c r="B74" s="19"/>
      <c r="C74" s="17">
        <f>B74*C71*'Daycare Center'!$C$6</f>
        <v>0</v>
      </c>
      <c r="D74" s="17">
        <f>B74*D71*'Daycare Center'!$D$6</f>
        <v>0</v>
      </c>
      <c r="E74" s="17">
        <f>B74*E71*'Daycare Center'!$E$6</f>
        <v>0</v>
      </c>
      <c r="F74" s="18">
        <f>C74+D74+E74</f>
        <v>0</v>
      </c>
    </row>
    <row r="75" spans="1:6" ht="15.75" thickBot="1" x14ac:dyDescent="0.3">
      <c r="A75" s="27" t="s">
        <v>12</v>
      </c>
      <c r="B75" s="19"/>
      <c r="C75" s="17">
        <f>B75*C71*'Daycare Center'!$C$7</f>
        <v>0</v>
      </c>
      <c r="D75" s="17">
        <f>B75*D71*'Daycare Center'!$D$7</f>
        <v>0</v>
      </c>
      <c r="E75" s="17">
        <f>B75*E71*'Daycare Center'!$E$7</f>
        <v>0</v>
      </c>
      <c r="F75" s="18">
        <f>C75+D75+E75</f>
        <v>0</v>
      </c>
    </row>
    <row r="76" spans="1:6" ht="15.75" thickBot="1" x14ac:dyDescent="0.3">
      <c r="A76" s="27" t="s">
        <v>13</v>
      </c>
      <c r="B76" s="19"/>
      <c r="C76" s="17">
        <f>B76*C71*'Daycare Center'!$C$8</f>
        <v>0</v>
      </c>
      <c r="D76" s="17">
        <f>B76*D71*'Daycare Center'!$D$8</f>
        <v>0</v>
      </c>
      <c r="E76" s="17">
        <f>B76*E71*'Daycare Center'!$E$8</f>
        <v>0</v>
      </c>
      <c r="F76" s="18">
        <f>C76+D76+E76</f>
        <v>0</v>
      </c>
    </row>
    <row r="77" spans="1:6" ht="15.75" thickBot="1" x14ac:dyDescent="0.3">
      <c r="A77" s="27" t="s">
        <v>14</v>
      </c>
      <c r="B77" s="19"/>
      <c r="C77" s="17">
        <f>B77*C71*'Daycare Center'!$C$9</f>
        <v>0</v>
      </c>
      <c r="D77" s="17">
        <f>B77*D71*'Daycare Center'!$D$9</f>
        <v>0</v>
      </c>
      <c r="E77" s="17">
        <f>B77*E71*'Daycare Center'!$E$9</f>
        <v>0</v>
      </c>
      <c r="F77" s="18">
        <f>C77+D77+E77</f>
        <v>0</v>
      </c>
    </row>
    <row r="78" spans="1:6" x14ac:dyDescent="0.25">
      <c r="A78" s="27"/>
      <c r="B78" s="29"/>
      <c r="C78" s="13"/>
      <c r="D78" s="13"/>
      <c r="E78" s="13"/>
      <c r="F78" s="30"/>
    </row>
    <row r="79" spans="1:6" ht="15.75" thickBot="1" x14ac:dyDescent="0.3">
      <c r="A79" s="27"/>
      <c r="B79" s="29"/>
      <c r="C79" s="13"/>
      <c r="D79" s="51" t="s">
        <v>18</v>
      </c>
      <c r="E79" s="51"/>
      <c r="F79" s="52"/>
    </row>
    <row r="80" spans="1:6" ht="15.75" thickBot="1" x14ac:dyDescent="0.3">
      <c r="A80" s="3"/>
      <c r="B80" s="1"/>
      <c r="C80" s="1"/>
      <c r="D80" s="1"/>
      <c r="E80" s="19"/>
      <c r="F80" s="2"/>
    </row>
    <row r="81" spans="1:6" ht="15.75" thickBot="1" x14ac:dyDescent="0.3">
      <c r="A81" s="3"/>
      <c r="B81" s="25" t="s">
        <v>4</v>
      </c>
      <c r="C81" s="17">
        <f>F74+F75+F76+F77</f>
        <v>0</v>
      </c>
      <c r="D81" s="49" t="s">
        <v>6</v>
      </c>
      <c r="E81" s="49"/>
      <c r="F81" s="50"/>
    </row>
    <row r="82" spans="1:6" ht="15.75" thickBot="1" x14ac:dyDescent="0.3">
      <c r="A82" s="27" t="s">
        <v>7</v>
      </c>
      <c r="B82" s="32" t="s">
        <v>22</v>
      </c>
      <c r="C82" s="17" t="b">
        <f>IF(B82="yes",'Daycare Center'!$F$6*(B75+B77))</f>
        <v>0</v>
      </c>
      <c r="D82" s="1"/>
      <c r="E82" s="19"/>
      <c r="F82" s="2"/>
    </row>
    <row r="83" spans="1:6" x14ac:dyDescent="0.25">
      <c r="A83" s="3"/>
      <c r="B83" s="25" t="s">
        <v>5</v>
      </c>
      <c r="C83" s="17">
        <f>(E80*4.5*E82)*(C81+C82)</f>
        <v>0</v>
      </c>
      <c r="D83" s="1"/>
      <c r="E83" s="1"/>
      <c r="F83" s="2"/>
    </row>
    <row r="84" spans="1:6" ht="15.75" thickBot="1" x14ac:dyDescent="0.3">
      <c r="A84" s="5"/>
      <c r="B84" s="6"/>
      <c r="C84" s="6"/>
      <c r="D84" s="6"/>
      <c r="E84" s="6"/>
      <c r="F84" s="8"/>
    </row>
    <row r="90" spans="1:6" ht="15.75" thickBot="1" x14ac:dyDescent="0.3"/>
    <row r="91" spans="1:6" x14ac:dyDescent="0.25">
      <c r="A91" s="9"/>
      <c r="B91" s="10"/>
      <c r="C91" s="11"/>
      <c r="D91" s="11"/>
      <c r="E91" s="11"/>
      <c r="F91" s="12"/>
    </row>
    <row r="92" spans="1:6" ht="15.75" thickBot="1" x14ac:dyDescent="0.3">
      <c r="A92" s="3"/>
      <c r="B92" s="1"/>
      <c r="C92" s="33" t="s">
        <v>21</v>
      </c>
      <c r="D92" s="1"/>
      <c r="E92" s="13"/>
      <c r="F92" s="2"/>
    </row>
    <row r="93" spans="1:6" ht="15.75" thickBot="1" x14ac:dyDescent="0.3">
      <c r="A93" s="3"/>
      <c r="B93" s="28" t="s">
        <v>20</v>
      </c>
      <c r="C93" s="44"/>
      <c r="D93" s="45"/>
      <c r="E93" s="45"/>
      <c r="F93" s="46"/>
    </row>
    <row r="94" spans="1:6" ht="15.75" thickBot="1" x14ac:dyDescent="0.3">
      <c r="A94" s="3"/>
      <c r="B94" s="1"/>
      <c r="C94" s="25" t="s">
        <v>0</v>
      </c>
      <c r="D94" s="25" t="s">
        <v>1</v>
      </c>
      <c r="E94" s="25" t="s">
        <v>2</v>
      </c>
      <c r="F94" s="26" t="s">
        <v>3</v>
      </c>
    </row>
    <row r="95" spans="1:6" ht="15.75" thickBot="1" x14ac:dyDescent="0.3">
      <c r="A95" s="39" t="s">
        <v>15</v>
      </c>
      <c r="B95" s="48"/>
      <c r="C95" s="19"/>
      <c r="D95" s="19"/>
      <c r="E95" s="19"/>
      <c r="F95" s="14">
        <f>C95+D95+E95</f>
        <v>0</v>
      </c>
    </row>
    <row r="96" spans="1:6" x14ac:dyDescent="0.25">
      <c r="A96" s="39" t="s">
        <v>16</v>
      </c>
      <c r="B96" s="40"/>
      <c r="C96" s="15">
        <f>IF(F95,C95/F95,0)</f>
        <v>0</v>
      </c>
      <c r="D96" s="15">
        <f>IF(F95,D95/F95,0)</f>
        <v>0</v>
      </c>
      <c r="E96" s="15">
        <f>IF(F95,E95/F95,0)</f>
        <v>0</v>
      </c>
      <c r="F96" s="2"/>
    </row>
    <row r="97" spans="1:6" x14ac:dyDescent="0.25">
      <c r="A97" s="3"/>
      <c r="B97" s="1"/>
      <c r="C97" s="16"/>
      <c r="D97" s="16"/>
      <c r="E97" s="16"/>
      <c r="F97" s="2"/>
    </row>
    <row r="98" spans="1:6" ht="15.75" thickBot="1" x14ac:dyDescent="0.3">
      <c r="A98" s="3"/>
      <c r="B98" s="25" t="s">
        <v>19</v>
      </c>
      <c r="C98" s="25" t="s">
        <v>0</v>
      </c>
      <c r="D98" s="25" t="s">
        <v>1</v>
      </c>
      <c r="E98" s="25" t="s">
        <v>2</v>
      </c>
      <c r="F98" s="26" t="s">
        <v>3</v>
      </c>
    </row>
    <row r="99" spans="1:6" ht="15.75" thickBot="1" x14ac:dyDescent="0.3">
      <c r="A99" s="27" t="s">
        <v>11</v>
      </c>
      <c r="B99" s="19"/>
      <c r="C99" s="17">
        <f>B99*C96*'Daycare Center'!$C$6</f>
        <v>0</v>
      </c>
      <c r="D99" s="17">
        <f>B99*D96*'Daycare Center'!$D$6</f>
        <v>0</v>
      </c>
      <c r="E99" s="17">
        <f>B99*E96*'Daycare Center'!$E$6</f>
        <v>0</v>
      </c>
      <c r="F99" s="18">
        <f>C99+D99+E99</f>
        <v>0</v>
      </c>
    </row>
    <row r="100" spans="1:6" ht="15.75" thickBot="1" x14ac:dyDescent="0.3">
      <c r="A100" s="27" t="s">
        <v>12</v>
      </c>
      <c r="B100" s="19"/>
      <c r="C100" s="17">
        <f>B100*C96*'Daycare Center'!$C$7</f>
        <v>0</v>
      </c>
      <c r="D100" s="17">
        <f>B100*D96*'Daycare Center'!$D$7</f>
        <v>0</v>
      </c>
      <c r="E100" s="17">
        <f>B100*E96*'Daycare Center'!$E$7</f>
        <v>0</v>
      </c>
      <c r="F100" s="18">
        <f>C100+D100+E100</f>
        <v>0</v>
      </c>
    </row>
    <row r="101" spans="1:6" ht="15.75" thickBot="1" x14ac:dyDescent="0.3">
      <c r="A101" s="27" t="s">
        <v>13</v>
      </c>
      <c r="B101" s="19"/>
      <c r="C101" s="17">
        <f>B101*C96*'Daycare Center'!$C$8</f>
        <v>0</v>
      </c>
      <c r="D101" s="17">
        <f>B101*D96*'Daycare Center'!$D$8</f>
        <v>0</v>
      </c>
      <c r="E101" s="17">
        <f>B101*E96*'Daycare Center'!$E$8</f>
        <v>0</v>
      </c>
      <c r="F101" s="18">
        <f>C101+D101+E101</f>
        <v>0</v>
      </c>
    </row>
    <row r="102" spans="1:6" ht="15.75" thickBot="1" x14ac:dyDescent="0.3">
      <c r="A102" s="27" t="s">
        <v>14</v>
      </c>
      <c r="B102" s="19"/>
      <c r="C102" s="17">
        <f>B102*C96*'Daycare Center'!$C$9</f>
        <v>0</v>
      </c>
      <c r="D102" s="17">
        <f>B102*D96*'Daycare Center'!$D$9</f>
        <v>0</v>
      </c>
      <c r="E102" s="17">
        <f>B102*E96*'Daycare Center'!$E$9</f>
        <v>0</v>
      </c>
      <c r="F102" s="18">
        <f>C102+D102+E102</f>
        <v>0</v>
      </c>
    </row>
    <row r="103" spans="1:6" x14ac:dyDescent="0.25">
      <c r="A103" s="27"/>
      <c r="B103" s="29"/>
      <c r="C103" s="13"/>
      <c r="D103" s="13"/>
      <c r="E103" s="13"/>
      <c r="F103" s="30"/>
    </row>
    <row r="104" spans="1:6" ht="15.75" thickBot="1" x14ac:dyDescent="0.3">
      <c r="A104" s="27"/>
      <c r="B104" s="29"/>
      <c r="C104" s="13"/>
      <c r="D104" s="51" t="s">
        <v>18</v>
      </c>
      <c r="E104" s="51"/>
      <c r="F104" s="52"/>
    </row>
    <row r="105" spans="1:6" ht="15.75" thickBot="1" x14ac:dyDescent="0.3">
      <c r="A105" s="3"/>
      <c r="B105" s="1"/>
      <c r="C105" s="1"/>
      <c r="D105" s="1"/>
      <c r="E105" s="19"/>
      <c r="F105" s="2"/>
    </row>
    <row r="106" spans="1:6" ht="15.75" thickBot="1" x14ac:dyDescent="0.3">
      <c r="A106" s="3"/>
      <c r="B106" s="25" t="s">
        <v>4</v>
      </c>
      <c r="C106" s="17">
        <f>F99+F100+F101+F102</f>
        <v>0</v>
      </c>
      <c r="D106" s="49" t="s">
        <v>6</v>
      </c>
      <c r="E106" s="49"/>
      <c r="F106" s="50"/>
    </row>
    <row r="107" spans="1:6" ht="15.75" thickBot="1" x14ac:dyDescent="0.3">
      <c r="A107" s="27" t="s">
        <v>7</v>
      </c>
      <c r="B107" s="32" t="s">
        <v>22</v>
      </c>
      <c r="C107" s="17" t="b">
        <f>IF(B107="yes",'Daycare Center'!$F$6*(B100+B102))</f>
        <v>0</v>
      </c>
      <c r="D107" s="1"/>
      <c r="E107" s="19"/>
      <c r="F107" s="2"/>
    </row>
    <row r="108" spans="1:6" x14ac:dyDescent="0.25">
      <c r="A108" s="3"/>
      <c r="B108" s="25" t="s">
        <v>5</v>
      </c>
      <c r="C108" s="17">
        <f>(E105*4.5*E107)*(C106+C107)</f>
        <v>0</v>
      </c>
      <c r="D108" s="1"/>
      <c r="E108" s="1"/>
      <c r="F108" s="2"/>
    </row>
    <row r="109" spans="1:6" ht="15.75" thickBot="1" x14ac:dyDescent="0.3">
      <c r="A109" s="5"/>
      <c r="B109" s="6"/>
      <c r="C109" s="6"/>
      <c r="D109" s="6"/>
      <c r="E109" s="6"/>
      <c r="F109" s="8"/>
    </row>
    <row r="110" spans="1:6" ht="15.75" thickBot="1" x14ac:dyDescent="0.3"/>
    <row r="111" spans="1:6" x14ac:dyDescent="0.25">
      <c r="A111" s="9"/>
      <c r="B111" s="10"/>
      <c r="C111" s="11"/>
      <c r="D111" s="11"/>
      <c r="E111" s="11"/>
      <c r="F111" s="12"/>
    </row>
    <row r="112" spans="1:6" ht="15.75" thickBot="1" x14ac:dyDescent="0.3">
      <c r="A112" s="3"/>
      <c r="B112" s="1"/>
      <c r="C112" s="33" t="s">
        <v>21</v>
      </c>
      <c r="D112" s="1"/>
      <c r="E112" s="13"/>
      <c r="F112" s="2"/>
    </row>
    <row r="113" spans="1:6" ht="15.75" thickBot="1" x14ac:dyDescent="0.3">
      <c r="A113" s="3"/>
      <c r="B113" s="28" t="s">
        <v>20</v>
      </c>
      <c r="C113" s="44"/>
      <c r="D113" s="45"/>
      <c r="E113" s="45"/>
      <c r="F113" s="46"/>
    </row>
    <row r="114" spans="1:6" ht="15.75" thickBot="1" x14ac:dyDescent="0.3">
      <c r="A114" s="3"/>
      <c r="B114" s="1"/>
      <c r="C114" s="25" t="s">
        <v>0</v>
      </c>
      <c r="D114" s="25" t="s">
        <v>1</v>
      </c>
      <c r="E114" s="25" t="s">
        <v>2</v>
      </c>
      <c r="F114" s="26" t="s">
        <v>3</v>
      </c>
    </row>
    <row r="115" spans="1:6" ht="15.75" thickBot="1" x14ac:dyDescent="0.3">
      <c r="A115" s="39" t="s">
        <v>15</v>
      </c>
      <c r="B115" s="48"/>
      <c r="C115" s="19"/>
      <c r="D115" s="19"/>
      <c r="E115" s="19"/>
      <c r="F115" s="14">
        <f>C115+D115+E115</f>
        <v>0</v>
      </c>
    </row>
    <row r="116" spans="1:6" x14ac:dyDescent="0.25">
      <c r="A116" s="39" t="s">
        <v>16</v>
      </c>
      <c r="B116" s="40"/>
      <c r="C116" s="15">
        <f>IF(F115,C115/F115,0)</f>
        <v>0</v>
      </c>
      <c r="D116" s="15">
        <f>IF(F115,D115/F115,0)</f>
        <v>0</v>
      </c>
      <c r="E116" s="15">
        <f>IF(F115,E115/F115,0)</f>
        <v>0</v>
      </c>
      <c r="F116" s="2"/>
    </row>
    <row r="117" spans="1:6" x14ac:dyDescent="0.25">
      <c r="A117" s="3"/>
      <c r="B117" s="1"/>
      <c r="C117" s="16"/>
      <c r="D117" s="16"/>
      <c r="E117" s="16"/>
      <c r="F117" s="2"/>
    </row>
    <row r="118" spans="1:6" ht="15.75" thickBot="1" x14ac:dyDescent="0.3">
      <c r="A118" s="3"/>
      <c r="B118" s="25" t="s">
        <v>19</v>
      </c>
      <c r="C118" s="25" t="s">
        <v>0</v>
      </c>
      <c r="D118" s="25" t="s">
        <v>1</v>
      </c>
      <c r="E118" s="25" t="s">
        <v>2</v>
      </c>
      <c r="F118" s="26" t="s">
        <v>3</v>
      </c>
    </row>
    <row r="119" spans="1:6" ht="15.75" thickBot="1" x14ac:dyDescent="0.3">
      <c r="A119" s="27" t="s">
        <v>11</v>
      </c>
      <c r="B119" s="19"/>
      <c r="C119" s="17">
        <f>B119*C116*'Daycare Center'!$C$6</f>
        <v>0</v>
      </c>
      <c r="D119" s="17">
        <f>B119*D116*'Daycare Center'!$D$6</f>
        <v>0</v>
      </c>
      <c r="E119" s="17">
        <f>B119*E116*'Daycare Center'!$E$6</f>
        <v>0</v>
      </c>
      <c r="F119" s="18">
        <f>C119+D119+E119</f>
        <v>0</v>
      </c>
    </row>
    <row r="120" spans="1:6" ht="15.75" thickBot="1" x14ac:dyDescent="0.3">
      <c r="A120" s="27" t="s">
        <v>12</v>
      </c>
      <c r="B120" s="19"/>
      <c r="C120" s="17">
        <f>B120*C116*'Daycare Center'!$C$7</f>
        <v>0</v>
      </c>
      <c r="D120" s="17">
        <f>B120*D116*'Daycare Center'!$D$7</f>
        <v>0</v>
      </c>
      <c r="E120" s="17">
        <f>B120*E116*'Daycare Center'!$E$7</f>
        <v>0</v>
      </c>
      <c r="F120" s="18">
        <f>C120+D120+E120</f>
        <v>0</v>
      </c>
    </row>
    <row r="121" spans="1:6" ht="15.75" thickBot="1" x14ac:dyDescent="0.3">
      <c r="A121" s="27" t="s">
        <v>13</v>
      </c>
      <c r="B121" s="19"/>
      <c r="C121" s="17">
        <f>B121*C116*'Daycare Center'!$C$8</f>
        <v>0</v>
      </c>
      <c r="D121" s="17">
        <f>B121*D116*'Daycare Center'!$D$8</f>
        <v>0</v>
      </c>
      <c r="E121" s="17">
        <f>B121*E116*'Daycare Center'!$E$8</f>
        <v>0</v>
      </c>
      <c r="F121" s="18">
        <f>C121+D121+E121</f>
        <v>0</v>
      </c>
    </row>
    <row r="122" spans="1:6" ht="15.75" thickBot="1" x14ac:dyDescent="0.3">
      <c r="A122" s="27" t="s">
        <v>14</v>
      </c>
      <c r="B122" s="19"/>
      <c r="C122" s="17">
        <f>B122*C116*'Daycare Center'!$C$9</f>
        <v>0</v>
      </c>
      <c r="D122" s="17">
        <f>B122*D116*'Daycare Center'!$D$9</f>
        <v>0</v>
      </c>
      <c r="E122" s="17">
        <f>B122*E116*'Daycare Center'!$E$9</f>
        <v>0</v>
      </c>
      <c r="F122" s="18">
        <f>C122+D122+E122</f>
        <v>0</v>
      </c>
    </row>
    <row r="123" spans="1:6" x14ac:dyDescent="0.25">
      <c r="A123" s="27"/>
      <c r="B123" s="29"/>
      <c r="C123" s="13"/>
      <c r="D123" s="13"/>
      <c r="E123" s="13"/>
      <c r="F123" s="30"/>
    </row>
    <row r="124" spans="1:6" ht="15.75" thickBot="1" x14ac:dyDescent="0.3">
      <c r="A124" s="27"/>
      <c r="B124" s="29"/>
      <c r="C124" s="13"/>
      <c r="D124" s="51" t="s">
        <v>18</v>
      </c>
      <c r="E124" s="51"/>
      <c r="F124" s="52"/>
    </row>
    <row r="125" spans="1:6" ht="15.75" thickBot="1" x14ac:dyDescent="0.3">
      <c r="A125" s="3"/>
      <c r="B125" s="1"/>
      <c r="C125" s="1"/>
      <c r="D125" s="1"/>
      <c r="E125" s="19"/>
      <c r="F125" s="2"/>
    </row>
    <row r="126" spans="1:6" ht="15.75" thickBot="1" x14ac:dyDescent="0.3">
      <c r="A126" s="3"/>
      <c r="B126" s="25" t="s">
        <v>4</v>
      </c>
      <c r="C126" s="17">
        <f>F119+F120+F121+F122</f>
        <v>0</v>
      </c>
      <c r="D126" s="49" t="s">
        <v>6</v>
      </c>
      <c r="E126" s="49"/>
      <c r="F126" s="50"/>
    </row>
    <row r="127" spans="1:6" ht="15.75" thickBot="1" x14ac:dyDescent="0.3">
      <c r="A127" s="27" t="s">
        <v>7</v>
      </c>
      <c r="B127" s="32" t="s">
        <v>22</v>
      </c>
      <c r="C127" s="17" t="b">
        <f>IF(B127="yes",'Daycare Center'!$F$6*(B120+B122))</f>
        <v>0</v>
      </c>
      <c r="D127" s="1"/>
      <c r="E127" s="19"/>
      <c r="F127" s="2"/>
    </row>
    <row r="128" spans="1:6" x14ac:dyDescent="0.25">
      <c r="A128" s="3"/>
      <c r="B128" s="25" t="s">
        <v>5</v>
      </c>
      <c r="C128" s="17">
        <f>(E125*4.5*E127)*(C126+C127)</f>
        <v>0</v>
      </c>
      <c r="D128" s="1"/>
      <c r="E128" s="1"/>
      <c r="F128" s="2"/>
    </row>
    <row r="129" spans="1:6" ht="15.75" thickBot="1" x14ac:dyDescent="0.3">
      <c r="A129" s="5"/>
      <c r="B129" s="6"/>
      <c r="C129" s="6"/>
      <c r="D129" s="6"/>
      <c r="E129" s="6"/>
      <c r="F129" s="8"/>
    </row>
    <row r="135" spans="1:6" ht="15.75" thickBot="1" x14ac:dyDescent="0.3"/>
    <row r="136" spans="1:6" x14ac:dyDescent="0.25">
      <c r="A136" s="9"/>
      <c r="B136" s="10"/>
      <c r="C136" s="11"/>
      <c r="D136" s="11"/>
      <c r="E136" s="11"/>
      <c r="F136" s="12"/>
    </row>
    <row r="137" spans="1:6" ht="15.75" thickBot="1" x14ac:dyDescent="0.3">
      <c r="A137" s="3"/>
      <c r="B137" s="1"/>
      <c r="C137" s="33" t="s">
        <v>21</v>
      </c>
      <c r="D137" s="1"/>
      <c r="E137" s="13"/>
      <c r="F137" s="2"/>
    </row>
    <row r="138" spans="1:6" ht="15.75" thickBot="1" x14ac:dyDescent="0.3">
      <c r="A138" s="3"/>
      <c r="B138" s="28" t="s">
        <v>20</v>
      </c>
      <c r="C138" s="44"/>
      <c r="D138" s="45"/>
      <c r="E138" s="45"/>
      <c r="F138" s="46"/>
    </row>
    <row r="139" spans="1:6" ht="15.75" thickBot="1" x14ac:dyDescent="0.3">
      <c r="A139" s="3"/>
      <c r="B139" s="1"/>
      <c r="C139" s="25" t="s">
        <v>0</v>
      </c>
      <c r="D139" s="25" t="s">
        <v>1</v>
      </c>
      <c r="E139" s="25" t="s">
        <v>2</v>
      </c>
      <c r="F139" s="26" t="s">
        <v>3</v>
      </c>
    </row>
    <row r="140" spans="1:6" ht="15.75" thickBot="1" x14ac:dyDescent="0.3">
      <c r="A140" s="39" t="s">
        <v>15</v>
      </c>
      <c r="B140" s="48"/>
      <c r="C140" s="19"/>
      <c r="D140" s="19"/>
      <c r="E140" s="19"/>
      <c r="F140" s="14">
        <f>C140+D140+E140</f>
        <v>0</v>
      </c>
    </row>
    <row r="141" spans="1:6" x14ac:dyDescent="0.25">
      <c r="A141" s="39" t="s">
        <v>16</v>
      </c>
      <c r="B141" s="40"/>
      <c r="C141" s="15">
        <f>IF(F140,C140/F140,0)</f>
        <v>0</v>
      </c>
      <c r="D141" s="15">
        <f>IF(F140,D140/F140,0)</f>
        <v>0</v>
      </c>
      <c r="E141" s="15">
        <f>IF(F140,E140/F140,0)</f>
        <v>0</v>
      </c>
      <c r="F141" s="2"/>
    </row>
    <row r="142" spans="1:6" x14ac:dyDescent="0.25">
      <c r="A142" s="3"/>
      <c r="B142" s="1"/>
      <c r="C142" s="16"/>
      <c r="D142" s="16"/>
      <c r="E142" s="16"/>
      <c r="F142" s="2"/>
    </row>
    <row r="143" spans="1:6" ht="15.75" thickBot="1" x14ac:dyDescent="0.3">
      <c r="A143" s="3"/>
      <c r="B143" s="25" t="s">
        <v>19</v>
      </c>
      <c r="C143" s="25" t="s">
        <v>0</v>
      </c>
      <c r="D143" s="25" t="s">
        <v>1</v>
      </c>
      <c r="E143" s="25" t="s">
        <v>2</v>
      </c>
      <c r="F143" s="26" t="s">
        <v>3</v>
      </c>
    </row>
    <row r="144" spans="1:6" ht="15.75" thickBot="1" x14ac:dyDescent="0.3">
      <c r="A144" s="27" t="s">
        <v>11</v>
      </c>
      <c r="B144" s="19"/>
      <c r="C144" s="17">
        <f>B144*C141*'Daycare Center'!$C$6</f>
        <v>0</v>
      </c>
      <c r="D144" s="17">
        <f>B144*D141*'Daycare Center'!$D$6</f>
        <v>0</v>
      </c>
      <c r="E144" s="17">
        <f>B144*E141*'Daycare Center'!$E$6</f>
        <v>0</v>
      </c>
      <c r="F144" s="18">
        <f>C144+D144+E144</f>
        <v>0</v>
      </c>
    </row>
    <row r="145" spans="1:6" ht="15.75" thickBot="1" x14ac:dyDescent="0.3">
      <c r="A145" s="27" t="s">
        <v>12</v>
      </c>
      <c r="B145" s="19"/>
      <c r="C145" s="17">
        <f>B145*C141*'Daycare Center'!$C$7</f>
        <v>0</v>
      </c>
      <c r="D145" s="17">
        <f>B145*D141*'Daycare Center'!$D$7</f>
        <v>0</v>
      </c>
      <c r="E145" s="17">
        <f>B145*E141*'Daycare Center'!$E$7</f>
        <v>0</v>
      </c>
      <c r="F145" s="18">
        <f>C145+D145+E145</f>
        <v>0</v>
      </c>
    </row>
    <row r="146" spans="1:6" ht="15.75" thickBot="1" x14ac:dyDescent="0.3">
      <c r="A146" s="27" t="s">
        <v>13</v>
      </c>
      <c r="B146" s="19"/>
      <c r="C146" s="17">
        <f>B146*C141*'Daycare Center'!$C$8</f>
        <v>0</v>
      </c>
      <c r="D146" s="17">
        <f>B146*D141*'Daycare Center'!$D$8</f>
        <v>0</v>
      </c>
      <c r="E146" s="17">
        <f>B146*E141*'Daycare Center'!$E$8</f>
        <v>0</v>
      </c>
      <c r="F146" s="18">
        <f>C146+D146+E146</f>
        <v>0</v>
      </c>
    </row>
    <row r="147" spans="1:6" ht="15.75" thickBot="1" x14ac:dyDescent="0.3">
      <c r="A147" s="27" t="s">
        <v>14</v>
      </c>
      <c r="B147" s="19"/>
      <c r="C147" s="17">
        <f>B147*C141*'Daycare Center'!$C$9</f>
        <v>0</v>
      </c>
      <c r="D147" s="17">
        <f>B147*D141*'Daycare Center'!$D$9</f>
        <v>0</v>
      </c>
      <c r="E147" s="17">
        <f>B147*E141*'Daycare Center'!$E$9</f>
        <v>0</v>
      </c>
      <c r="F147" s="18">
        <f>C147+D147+E147</f>
        <v>0</v>
      </c>
    </row>
    <row r="148" spans="1:6" x14ac:dyDescent="0.25">
      <c r="A148" s="27"/>
      <c r="B148" s="29"/>
      <c r="C148" s="13"/>
      <c r="D148" s="13"/>
      <c r="E148" s="13"/>
      <c r="F148" s="30"/>
    </row>
    <row r="149" spans="1:6" ht="15.75" thickBot="1" x14ac:dyDescent="0.3">
      <c r="A149" s="27"/>
      <c r="B149" s="29"/>
      <c r="C149" s="13"/>
      <c r="D149" s="51" t="s">
        <v>18</v>
      </c>
      <c r="E149" s="51"/>
      <c r="F149" s="52"/>
    </row>
    <row r="150" spans="1:6" ht="15.75" thickBot="1" x14ac:dyDescent="0.3">
      <c r="A150" s="3"/>
      <c r="B150" s="1"/>
      <c r="C150" s="1"/>
      <c r="D150" s="1"/>
      <c r="E150" s="19"/>
      <c r="F150" s="2"/>
    </row>
    <row r="151" spans="1:6" ht="15.75" thickBot="1" x14ac:dyDescent="0.3">
      <c r="A151" s="3"/>
      <c r="B151" s="25" t="s">
        <v>4</v>
      </c>
      <c r="C151" s="17">
        <f>F144+F145+F146+F147</f>
        <v>0</v>
      </c>
      <c r="D151" s="49" t="s">
        <v>6</v>
      </c>
      <c r="E151" s="49"/>
      <c r="F151" s="50"/>
    </row>
    <row r="152" spans="1:6" ht="15.75" thickBot="1" x14ac:dyDescent="0.3">
      <c r="A152" s="27" t="s">
        <v>7</v>
      </c>
      <c r="B152" s="32" t="s">
        <v>22</v>
      </c>
      <c r="C152" s="17" t="b">
        <f>IF(B152="yes",'Daycare Center'!$F$6*(B145+B147))</f>
        <v>0</v>
      </c>
      <c r="D152" s="1"/>
      <c r="E152" s="19"/>
      <c r="F152" s="2"/>
    </row>
    <row r="153" spans="1:6" x14ac:dyDescent="0.25">
      <c r="A153" s="3"/>
      <c r="B153" s="25" t="s">
        <v>5</v>
      </c>
      <c r="C153" s="17">
        <f>(E150*4.5*E152)*(C151+C152)</f>
        <v>0</v>
      </c>
      <c r="D153" s="1"/>
      <c r="E153" s="1"/>
      <c r="F153" s="2"/>
    </row>
    <row r="154" spans="1:6" ht="15.75" thickBot="1" x14ac:dyDescent="0.3">
      <c r="A154" s="5"/>
      <c r="B154" s="6"/>
      <c r="C154" s="6"/>
      <c r="D154" s="6"/>
      <c r="E154" s="6"/>
      <c r="F154" s="8"/>
    </row>
    <row r="155" spans="1:6" ht="15.75" thickBot="1" x14ac:dyDescent="0.3"/>
    <row r="156" spans="1:6" x14ac:dyDescent="0.25">
      <c r="A156" s="9"/>
      <c r="B156" s="10"/>
      <c r="C156" s="11"/>
      <c r="D156" s="11"/>
      <c r="E156" s="11"/>
      <c r="F156" s="12"/>
    </row>
    <row r="157" spans="1:6" ht="15.75" thickBot="1" x14ac:dyDescent="0.3">
      <c r="A157" s="3"/>
      <c r="B157" s="1"/>
      <c r="C157" s="33" t="s">
        <v>21</v>
      </c>
      <c r="D157" s="1"/>
      <c r="E157" s="13"/>
      <c r="F157" s="2"/>
    </row>
    <row r="158" spans="1:6" ht="15.75" thickBot="1" x14ac:dyDescent="0.3">
      <c r="A158" s="3"/>
      <c r="B158" s="28" t="s">
        <v>20</v>
      </c>
      <c r="C158" s="44"/>
      <c r="D158" s="45"/>
      <c r="E158" s="45"/>
      <c r="F158" s="46"/>
    </row>
    <row r="159" spans="1:6" ht="15.75" thickBot="1" x14ac:dyDescent="0.3">
      <c r="A159" s="3"/>
      <c r="B159" s="1"/>
      <c r="C159" s="25" t="s">
        <v>0</v>
      </c>
      <c r="D159" s="25" t="s">
        <v>1</v>
      </c>
      <c r="E159" s="25" t="s">
        <v>2</v>
      </c>
      <c r="F159" s="26" t="s">
        <v>3</v>
      </c>
    </row>
    <row r="160" spans="1:6" ht="15.75" thickBot="1" x14ac:dyDescent="0.3">
      <c r="A160" s="39" t="s">
        <v>15</v>
      </c>
      <c r="B160" s="48"/>
      <c r="C160" s="19"/>
      <c r="D160" s="19"/>
      <c r="E160" s="19"/>
      <c r="F160" s="14">
        <f>C160+D160+E160</f>
        <v>0</v>
      </c>
    </row>
    <row r="161" spans="1:6" x14ac:dyDescent="0.25">
      <c r="A161" s="39" t="s">
        <v>16</v>
      </c>
      <c r="B161" s="40"/>
      <c r="C161" s="15">
        <f>IF(F160,C160/F160,0)</f>
        <v>0</v>
      </c>
      <c r="D161" s="15">
        <f>IF(F160,D160/F160,0)</f>
        <v>0</v>
      </c>
      <c r="E161" s="15">
        <f>IF(F160,E160/F160,0)</f>
        <v>0</v>
      </c>
      <c r="F161" s="2"/>
    </row>
    <row r="162" spans="1:6" x14ac:dyDescent="0.25">
      <c r="A162" s="3"/>
      <c r="B162" s="1"/>
      <c r="C162" s="16"/>
      <c r="D162" s="16"/>
      <c r="E162" s="16"/>
      <c r="F162" s="2"/>
    </row>
    <row r="163" spans="1:6" ht="15.75" thickBot="1" x14ac:dyDescent="0.3">
      <c r="A163" s="3"/>
      <c r="B163" s="25" t="s">
        <v>19</v>
      </c>
      <c r="C163" s="25" t="s">
        <v>0</v>
      </c>
      <c r="D163" s="25" t="s">
        <v>1</v>
      </c>
      <c r="E163" s="25" t="s">
        <v>2</v>
      </c>
      <c r="F163" s="26" t="s">
        <v>3</v>
      </c>
    </row>
    <row r="164" spans="1:6" ht="15.75" thickBot="1" x14ac:dyDescent="0.3">
      <c r="A164" s="27" t="s">
        <v>11</v>
      </c>
      <c r="B164" s="19"/>
      <c r="C164" s="17">
        <f>B164*C161*'Daycare Center'!$C$6</f>
        <v>0</v>
      </c>
      <c r="D164" s="17">
        <f>B164*D161*'Daycare Center'!$D$6</f>
        <v>0</v>
      </c>
      <c r="E164" s="17">
        <f>B164*E161*'Daycare Center'!$E$6</f>
        <v>0</v>
      </c>
      <c r="F164" s="18">
        <f>C164+D164+E164</f>
        <v>0</v>
      </c>
    </row>
    <row r="165" spans="1:6" ht="15.75" thickBot="1" x14ac:dyDescent="0.3">
      <c r="A165" s="27" t="s">
        <v>12</v>
      </c>
      <c r="B165" s="19"/>
      <c r="C165" s="17">
        <f>B165*C161*'Daycare Center'!$C$7</f>
        <v>0</v>
      </c>
      <c r="D165" s="17">
        <f>B165*D161*'Daycare Center'!$D$7</f>
        <v>0</v>
      </c>
      <c r="E165" s="17">
        <f>B165*E161*'Daycare Center'!$E$7</f>
        <v>0</v>
      </c>
      <c r="F165" s="18">
        <f>C165+D165+E165</f>
        <v>0</v>
      </c>
    </row>
    <row r="166" spans="1:6" ht="15.75" thickBot="1" x14ac:dyDescent="0.3">
      <c r="A166" s="27" t="s">
        <v>13</v>
      </c>
      <c r="B166" s="19"/>
      <c r="C166" s="17">
        <f>B166*C161*'Daycare Center'!$C$8</f>
        <v>0</v>
      </c>
      <c r="D166" s="17">
        <f>B166*D161*'Daycare Center'!$D$8</f>
        <v>0</v>
      </c>
      <c r="E166" s="17">
        <f>B166*E161*'Daycare Center'!$E$8</f>
        <v>0</v>
      </c>
      <c r="F166" s="18">
        <f>C166+D166+E166</f>
        <v>0</v>
      </c>
    </row>
    <row r="167" spans="1:6" ht="15.75" thickBot="1" x14ac:dyDescent="0.3">
      <c r="A167" s="27" t="s">
        <v>14</v>
      </c>
      <c r="B167" s="19"/>
      <c r="C167" s="17">
        <f>B167*C161*'Daycare Center'!$C$9</f>
        <v>0</v>
      </c>
      <c r="D167" s="17">
        <f>B167*D161*'Daycare Center'!$D$9</f>
        <v>0</v>
      </c>
      <c r="E167" s="17">
        <f>B167*E161*'Daycare Center'!$E$9</f>
        <v>0</v>
      </c>
      <c r="F167" s="18">
        <f>C167+D167+E167</f>
        <v>0</v>
      </c>
    </row>
    <row r="168" spans="1:6" x14ac:dyDescent="0.25">
      <c r="A168" s="27"/>
      <c r="B168" s="29"/>
      <c r="C168" s="13"/>
      <c r="D168" s="13"/>
      <c r="E168" s="13"/>
      <c r="F168" s="30"/>
    </row>
    <row r="169" spans="1:6" ht="15.75" thickBot="1" x14ac:dyDescent="0.3">
      <c r="A169" s="27"/>
      <c r="B169" s="29"/>
      <c r="C169" s="13"/>
      <c r="D169" s="51" t="s">
        <v>18</v>
      </c>
      <c r="E169" s="51"/>
      <c r="F169" s="52"/>
    </row>
    <row r="170" spans="1:6" ht="15.75" thickBot="1" x14ac:dyDescent="0.3">
      <c r="A170" s="3"/>
      <c r="B170" s="1"/>
      <c r="C170" s="1"/>
      <c r="D170" s="1"/>
      <c r="E170" s="19"/>
      <c r="F170" s="2"/>
    </row>
    <row r="171" spans="1:6" ht="15.75" thickBot="1" x14ac:dyDescent="0.3">
      <c r="A171" s="3"/>
      <c r="B171" s="25" t="s">
        <v>4</v>
      </c>
      <c r="C171" s="17">
        <f>F164+F165+F166+F167</f>
        <v>0</v>
      </c>
      <c r="D171" s="49" t="s">
        <v>6</v>
      </c>
      <c r="E171" s="49"/>
      <c r="F171" s="50"/>
    </row>
    <row r="172" spans="1:6" ht="15.75" thickBot="1" x14ac:dyDescent="0.3">
      <c r="A172" s="27" t="s">
        <v>7</v>
      </c>
      <c r="B172" s="32" t="s">
        <v>22</v>
      </c>
      <c r="C172" s="17" t="b">
        <f>IF(B172="yes",'Daycare Center'!$F$6*(B165+B167))</f>
        <v>0</v>
      </c>
      <c r="D172" s="1"/>
      <c r="E172" s="19"/>
      <c r="F172" s="2"/>
    </row>
    <row r="173" spans="1:6" x14ac:dyDescent="0.25">
      <c r="A173" s="3"/>
      <c r="B173" s="25" t="s">
        <v>5</v>
      </c>
      <c r="C173" s="17">
        <f>(E170*4.5*E172)*(C171+C172)</f>
        <v>0</v>
      </c>
      <c r="D173" s="1"/>
      <c r="E173" s="1"/>
      <c r="F173" s="2"/>
    </row>
    <row r="174" spans="1:6" ht="15.75" thickBot="1" x14ac:dyDescent="0.3">
      <c r="A174" s="5"/>
      <c r="B174" s="6"/>
      <c r="C174" s="6"/>
      <c r="D174" s="6"/>
      <c r="E174" s="6"/>
      <c r="F174" s="8"/>
    </row>
    <row r="180" spans="1:6" ht="15.75" thickBot="1" x14ac:dyDescent="0.3"/>
    <row r="181" spans="1:6" x14ac:dyDescent="0.25">
      <c r="A181" s="9"/>
      <c r="B181" s="10"/>
      <c r="C181" s="11"/>
      <c r="D181" s="11"/>
      <c r="E181" s="11"/>
      <c r="F181" s="12"/>
    </row>
    <row r="182" spans="1:6" ht="15.75" thickBot="1" x14ac:dyDescent="0.3">
      <c r="A182" s="3"/>
      <c r="B182" s="1"/>
      <c r="C182" s="33" t="s">
        <v>21</v>
      </c>
      <c r="D182" s="1"/>
      <c r="E182" s="13"/>
      <c r="F182" s="2"/>
    </row>
    <row r="183" spans="1:6" ht="15.75" thickBot="1" x14ac:dyDescent="0.3">
      <c r="A183" s="3"/>
      <c r="B183" s="28" t="s">
        <v>20</v>
      </c>
      <c r="C183" s="44"/>
      <c r="D183" s="45"/>
      <c r="E183" s="45"/>
      <c r="F183" s="46"/>
    </row>
    <row r="184" spans="1:6" ht="15.75" thickBot="1" x14ac:dyDescent="0.3">
      <c r="A184" s="3"/>
      <c r="B184" s="1"/>
      <c r="C184" s="25" t="s">
        <v>0</v>
      </c>
      <c r="D184" s="25" t="s">
        <v>1</v>
      </c>
      <c r="E184" s="25" t="s">
        <v>2</v>
      </c>
      <c r="F184" s="26" t="s">
        <v>3</v>
      </c>
    </row>
    <row r="185" spans="1:6" ht="15.75" thickBot="1" x14ac:dyDescent="0.3">
      <c r="A185" s="39" t="s">
        <v>15</v>
      </c>
      <c r="B185" s="48"/>
      <c r="C185" s="19"/>
      <c r="D185" s="19"/>
      <c r="E185" s="19"/>
      <c r="F185" s="14">
        <f>C185+D185+E185</f>
        <v>0</v>
      </c>
    </row>
    <row r="186" spans="1:6" x14ac:dyDescent="0.25">
      <c r="A186" s="39" t="s">
        <v>16</v>
      </c>
      <c r="B186" s="40"/>
      <c r="C186" s="15">
        <f>IF(F185,C185/F185,0)</f>
        <v>0</v>
      </c>
      <c r="D186" s="15">
        <f>IF(F185,D185/F185,0)</f>
        <v>0</v>
      </c>
      <c r="E186" s="15">
        <f>IF(F185,E185/F185,0)</f>
        <v>0</v>
      </c>
      <c r="F186" s="2"/>
    </row>
    <row r="187" spans="1:6" x14ac:dyDescent="0.25">
      <c r="A187" s="3"/>
      <c r="B187" s="1"/>
      <c r="C187" s="16"/>
      <c r="D187" s="16"/>
      <c r="E187" s="16"/>
      <c r="F187" s="2"/>
    </row>
    <row r="188" spans="1:6" ht="15.75" thickBot="1" x14ac:dyDescent="0.3">
      <c r="A188" s="3"/>
      <c r="B188" s="25" t="s">
        <v>19</v>
      </c>
      <c r="C188" s="25" t="s">
        <v>0</v>
      </c>
      <c r="D188" s="25" t="s">
        <v>1</v>
      </c>
      <c r="E188" s="25" t="s">
        <v>2</v>
      </c>
      <c r="F188" s="26" t="s">
        <v>3</v>
      </c>
    </row>
    <row r="189" spans="1:6" ht="15.75" thickBot="1" x14ac:dyDescent="0.3">
      <c r="A189" s="27" t="s">
        <v>11</v>
      </c>
      <c r="B189" s="19"/>
      <c r="C189" s="17">
        <f>B189*C186*'Daycare Center'!$C$6</f>
        <v>0</v>
      </c>
      <c r="D189" s="17">
        <f>B189*D186*'Daycare Center'!$D$6</f>
        <v>0</v>
      </c>
      <c r="E189" s="17">
        <f>B189*E186*'Daycare Center'!$E$6</f>
        <v>0</v>
      </c>
      <c r="F189" s="18">
        <f>C189+D189+E189</f>
        <v>0</v>
      </c>
    </row>
    <row r="190" spans="1:6" ht="15.75" thickBot="1" x14ac:dyDescent="0.3">
      <c r="A190" s="27" t="s">
        <v>12</v>
      </c>
      <c r="B190" s="19"/>
      <c r="C190" s="17">
        <f>B190*C186*'Daycare Center'!$C$7</f>
        <v>0</v>
      </c>
      <c r="D190" s="17">
        <f>B190*D186*'Daycare Center'!$D$7</f>
        <v>0</v>
      </c>
      <c r="E190" s="17">
        <f>B190*E186*'Daycare Center'!$E$7</f>
        <v>0</v>
      </c>
      <c r="F190" s="18">
        <f>C190+D190+E190</f>
        <v>0</v>
      </c>
    </row>
    <row r="191" spans="1:6" ht="15.75" thickBot="1" x14ac:dyDescent="0.3">
      <c r="A191" s="27" t="s">
        <v>13</v>
      </c>
      <c r="B191" s="19"/>
      <c r="C191" s="17">
        <f>B191*C186*'Daycare Center'!$C$8</f>
        <v>0</v>
      </c>
      <c r="D191" s="17">
        <f>B191*D186*'Daycare Center'!$D$8</f>
        <v>0</v>
      </c>
      <c r="E191" s="17">
        <f>B191*E186*'Daycare Center'!$E$8</f>
        <v>0</v>
      </c>
      <c r="F191" s="18">
        <f>C191+D191+E191</f>
        <v>0</v>
      </c>
    </row>
    <row r="192" spans="1:6" ht="15.75" thickBot="1" x14ac:dyDescent="0.3">
      <c r="A192" s="27" t="s">
        <v>14</v>
      </c>
      <c r="B192" s="19"/>
      <c r="C192" s="17">
        <f>B192*C186*'Daycare Center'!$C$9</f>
        <v>0</v>
      </c>
      <c r="D192" s="17">
        <f>B192*D186*'Daycare Center'!$D$9</f>
        <v>0</v>
      </c>
      <c r="E192" s="17">
        <f>B192*E186*'Daycare Center'!$E$9</f>
        <v>0</v>
      </c>
      <c r="F192" s="18">
        <f>C192+D192+E192</f>
        <v>0</v>
      </c>
    </row>
    <row r="193" spans="1:6" x14ac:dyDescent="0.25">
      <c r="A193" s="27"/>
      <c r="B193" s="29"/>
      <c r="C193" s="13"/>
      <c r="D193" s="13"/>
      <c r="E193" s="13"/>
      <c r="F193" s="30"/>
    </row>
    <row r="194" spans="1:6" ht="15.75" thickBot="1" x14ac:dyDescent="0.3">
      <c r="A194" s="27"/>
      <c r="B194" s="29"/>
      <c r="C194" s="13"/>
      <c r="D194" s="51" t="s">
        <v>18</v>
      </c>
      <c r="E194" s="51"/>
      <c r="F194" s="52"/>
    </row>
    <row r="195" spans="1:6" ht="15.75" thickBot="1" x14ac:dyDescent="0.3">
      <c r="A195" s="3"/>
      <c r="B195" s="1"/>
      <c r="C195" s="1"/>
      <c r="D195" s="1"/>
      <c r="E195" s="19"/>
      <c r="F195" s="2"/>
    </row>
    <row r="196" spans="1:6" ht="15.75" thickBot="1" x14ac:dyDescent="0.3">
      <c r="A196" s="3"/>
      <c r="B196" s="25" t="s">
        <v>4</v>
      </c>
      <c r="C196" s="17">
        <f>F189+F190+F191+F192</f>
        <v>0</v>
      </c>
      <c r="D196" s="49" t="s">
        <v>6</v>
      </c>
      <c r="E196" s="49"/>
      <c r="F196" s="50"/>
    </row>
    <row r="197" spans="1:6" ht="15.75" thickBot="1" x14ac:dyDescent="0.3">
      <c r="A197" s="27" t="s">
        <v>7</v>
      </c>
      <c r="B197" s="32" t="s">
        <v>22</v>
      </c>
      <c r="C197" s="17" t="b">
        <f>IF(B197="yes",'Daycare Center'!$F$6*(B190+B192))</f>
        <v>0</v>
      </c>
      <c r="D197" s="1"/>
      <c r="E197" s="19"/>
      <c r="F197" s="2"/>
    </row>
    <row r="198" spans="1:6" x14ac:dyDescent="0.25">
      <c r="A198" s="3"/>
      <c r="B198" s="25" t="s">
        <v>5</v>
      </c>
      <c r="C198" s="17">
        <f>(E195*4.5*E197)*(C196+C197)</f>
        <v>0</v>
      </c>
      <c r="D198" s="1"/>
      <c r="E198" s="1"/>
      <c r="F198" s="2"/>
    </row>
    <row r="199" spans="1:6" ht="15.75" thickBot="1" x14ac:dyDescent="0.3">
      <c r="A199" s="5"/>
      <c r="B199" s="6"/>
      <c r="C199" s="6"/>
      <c r="D199" s="6"/>
      <c r="E199" s="6"/>
      <c r="F199" s="8"/>
    </row>
    <row r="200" spans="1:6" ht="15.75" thickBot="1" x14ac:dyDescent="0.3"/>
    <row r="201" spans="1:6" x14ac:dyDescent="0.25">
      <c r="A201" s="9"/>
      <c r="B201" s="10"/>
      <c r="C201" s="11"/>
      <c r="D201" s="11"/>
      <c r="E201" s="11"/>
      <c r="F201" s="12"/>
    </row>
    <row r="202" spans="1:6" ht="15.75" thickBot="1" x14ac:dyDescent="0.3">
      <c r="A202" s="3"/>
      <c r="B202" s="1"/>
      <c r="C202" s="33" t="s">
        <v>21</v>
      </c>
      <c r="D202" s="1"/>
      <c r="E202" s="13"/>
      <c r="F202" s="2"/>
    </row>
    <row r="203" spans="1:6" ht="15.75" thickBot="1" x14ac:dyDescent="0.3">
      <c r="A203" s="3"/>
      <c r="B203" s="28" t="s">
        <v>20</v>
      </c>
      <c r="C203" s="44"/>
      <c r="D203" s="45"/>
      <c r="E203" s="45"/>
      <c r="F203" s="46"/>
    </row>
    <row r="204" spans="1:6" ht="15.75" thickBot="1" x14ac:dyDescent="0.3">
      <c r="A204" s="3"/>
      <c r="B204" s="1"/>
      <c r="C204" s="25" t="s">
        <v>0</v>
      </c>
      <c r="D204" s="25" t="s">
        <v>1</v>
      </c>
      <c r="E204" s="25" t="s">
        <v>2</v>
      </c>
      <c r="F204" s="26" t="s">
        <v>3</v>
      </c>
    </row>
    <row r="205" spans="1:6" ht="15.75" thickBot="1" x14ac:dyDescent="0.3">
      <c r="A205" s="39" t="s">
        <v>15</v>
      </c>
      <c r="B205" s="48"/>
      <c r="C205" s="19"/>
      <c r="D205" s="19"/>
      <c r="E205" s="19"/>
      <c r="F205" s="14">
        <f>C205+D205+E205</f>
        <v>0</v>
      </c>
    </row>
    <row r="206" spans="1:6" x14ac:dyDescent="0.25">
      <c r="A206" s="39" t="s">
        <v>16</v>
      </c>
      <c r="B206" s="40"/>
      <c r="C206" s="15">
        <f>IF(F205,C205/F205,0)</f>
        <v>0</v>
      </c>
      <c r="D206" s="15">
        <f>IF(F205,D205/F205,0)</f>
        <v>0</v>
      </c>
      <c r="E206" s="15">
        <f>IF(F205,E205/F205,0)</f>
        <v>0</v>
      </c>
      <c r="F206" s="2"/>
    </row>
    <row r="207" spans="1:6" x14ac:dyDescent="0.25">
      <c r="A207" s="3"/>
      <c r="B207" s="1"/>
      <c r="C207" s="16"/>
      <c r="D207" s="16"/>
      <c r="E207" s="16"/>
      <c r="F207" s="2"/>
    </row>
    <row r="208" spans="1:6" ht="15.75" thickBot="1" x14ac:dyDescent="0.3">
      <c r="A208" s="3"/>
      <c r="B208" s="25" t="s">
        <v>19</v>
      </c>
      <c r="C208" s="25" t="s">
        <v>0</v>
      </c>
      <c r="D208" s="25" t="s">
        <v>1</v>
      </c>
      <c r="E208" s="25" t="s">
        <v>2</v>
      </c>
      <c r="F208" s="26" t="s">
        <v>3</v>
      </c>
    </row>
    <row r="209" spans="1:6" ht="15.75" thickBot="1" x14ac:dyDescent="0.3">
      <c r="A209" s="27" t="s">
        <v>11</v>
      </c>
      <c r="B209" s="19"/>
      <c r="C209" s="17">
        <f>B209*C206*'Daycare Center'!$C$6</f>
        <v>0</v>
      </c>
      <c r="D209" s="17">
        <f>B209*D206*'Daycare Center'!$D$6</f>
        <v>0</v>
      </c>
      <c r="E209" s="17">
        <f>B209*E206*'Daycare Center'!$E$6</f>
        <v>0</v>
      </c>
      <c r="F209" s="18">
        <f>C209+D209+E209</f>
        <v>0</v>
      </c>
    </row>
    <row r="210" spans="1:6" ht="15.75" thickBot="1" x14ac:dyDescent="0.3">
      <c r="A210" s="27" t="s">
        <v>12</v>
      </c>
      <c r="B210" s="19"/>
      <c r="C210" s="17">
        <f>B210*C206*'Daycare Center'!$C$7</f>
        <v>0</v>
      </c>
      <c r="D210" s="17">
        <f>B210*D206*'Daycare Center'!$D$7</f>
        <v>0</v>
      </c>
      <c r="E210" s="17">
        <f>B210*E206*'Daycare Center'!$E$7</f>
        <v>0</v>
      </c>
      <c r="F210" s="18">
        <f>C210+D210+E210</f>
        <v>0</v>
      </c>
    </row>
    <row r="211" spans="1:6" ht="15.75" thickBot="1" x14ac:dyDescent="0.3">
      <c r="A211" s="27" t="s">
        <v>13</v>
      </c>
      <c r="B211" s="19"/>
      <c r="C211" s="17">
        <f>B211*C206*'Daycare Center'!$C$8</f>
        <v>0</v>
      </c>
      <c r="D211" s="17">
        <f>B211*D206*'Daycare Center'!$D$8</f>
        <v>0</v>
      </c>
      <c r="E211" s="17">
        <f>B211*E206*'Daycare Center'!$E$8</f>
        <v>0</v>
      </c>
      <c r="F211" s="18">
        <f>C211+D211+E211</f>
        <v>0</v>
      </c>
    </row>
    <row r="212" spans="1:6" ht="15.75" thickBot="1" x14ac:dyDescent="0.3">
      <c r="A212" s="27" t="s">
        <v>14</v>
      </c>
      <c r="B212" s="19"/>
      <c r="C212" s="17">
        <f>B212*C206*'Daycare Center'!$C$9</f>
        <v>0</v>
      </c>
      <c r="D212" s="17">
        <f>B212*D206*'Daycare Center'!$D$9</f>
        <v>0</v>
      </c>
      <c r="E212" s="17">
        <f>B212*E206*'Daycare Center'!$E$9</f>
        <v>0</v>
      </c>
      <c r="F212" s="18">
        <f>C212+D212+E212</f>
        <v>0</v>
      </c>
    </row>
    <row r="213" spans="1:6" x14ac:dyDescent="0.25">
      <c r="A213" s="27"/>
      <c r="B213" s="29"/>
      <c r="C213" s="13"/>
      <c r="D213" s="13"/>
      <c r="E213" s="13"/>
      <c r="F213" s="30"/>
    </row>
    <row r="214" spans="1:6" ht="15.75" thickBot="1" x14ac:dyDescent="0.3">
      <c r="A214" s="27"/>
      <c r="B214" s="29"/>
      <c r="C214" s="13"/>
      <c r="D214" s="51" t="s">
        <v>18</v>
      </c>
      <c r="E214" s="51"/>
      <c r="F214" s="52"/>
    </row>
    <row r="215" spans="1:6" ht="15.75" thickBot="1" x14ac:dyDescent="0.3">
      <c r="A215" s="3"/>
      <c r="B215" s="1"/>
      <c r="C215" s="1"/>
      <c r="D215" s="1"/>
      <c r="E215" s="19"/>
      <c r="F215" s="2"/>
    </row>
    <row r="216" spans="1:6" ht="15.75" thickBot="1" x14ac:dyDescent="0.3">
      <c r="A216" s="3"/>
      <c r="B216" s="25" t="s">
        <v>4</v>
      </c>
      <c r="C216" s="17">
        <f>F209+F210+F211+F212</f>
        <v>0</v>
      </c>
      <c r="D216" s="49" t="s">
        <v>6</v>
      </c>
      <c r="E216" s="49"/>
      <c r="F216" s="50"/>
    </row>
    <row r="217" spans="1:6" ht="15.75" thickBot="1" x14ac:dyDescent="0.3">
      <c r="A217" s="27" t="s">
        <v>7</v>
      </c>
      <c r="B217" s="32" t="s">
        <v>22</v>
      </c>
      <c r="C217" s="17" t="b">
        <f>IF(B217="yes",'Daycare Center'!$F$6*(B210+B212))</f>
        <v>0</v>
      </c>
      <c r="D217" s="1"/>
      <c r="E217" s="19"/>
      <c r="F217" s="2"/>
    </row>
    <row r="218" spans="1:6" x14ac:dyDescent="0.25">
      <c r="A218" s="3"/>
      <c r="B218" s="25" t="s">
        <v>5</v>
      </c>
      <c r="C218" s="17">
        <f>(E215*4.5*E217)*(C216+C217)</f>
        <v>0</v>
      </c>
      <c r="D218" s="1"/>
      <c r="E218" s="1"/>
      <c r="F218" s="2"/>
    </row>
    <row r="219" spans="1:6" ht="15.75" thickBot="1" x14ac:dyDescent="0.3">
      <c r="A219" s="5"/>
      <c r="B219" s="6"/>
      <c r="C219" s="6"/>
      <c r="D219" s="6"/>
      <c r="E219" s="6"/>
      <c r="F219" s="8"/>
    </row>
    <row r="225" spans="1:6" ht="15.75" thickBot="1" x14ac:dyDescent="0.3"/>
    <row r="226" spans="1:6" x14ac:dyDescent="0.25">
      <c r="A226" s="9"/>
      <c r="B226" s="10"/>
      <c r="C226" s="11"/>
      <c r="D226" s="11"/>
      <c r="E226" s="11"/>
      <c r="F226" s="12"/>
    </row>
    <row r="227" spans="1:6" ht="15.75" thickBot="1" x14ac:dyDescent="0.3">
      <c r="A227" s="3"/>
      <c r="B227" s="1"/>
      <c r="C227" s="33" t="s">
        <v>21</v>
      </c>
      <c r="D227" s="1"/>
      <c r="E227" s="13"/>
      <c r="F227" s="2"/>
    </row>
    <row r="228" spans="1:6" ht="15.75" thickBot="1" x14ac:dyDescent="0.3">
      <c r="A228" s="3"/>
      <c r="B228" s="28" t="s">
        <v>20</v>
      </c>
      <c r="C228" s="44"/>
      <c r="D228" s="45"/>
      <c r="E228" s="45"/>
      <c r="F228" s="46"/>
    </row>
    <row r="229" spans="1:6" ht="15.75" thickBot="1" x14ac:dyDescent="0.3">
      <c r="A229" s="3"/>
      <c r="B229" s="1"/>
      <c r="C229" s="25" t="s">
        <v>0</v>
      </c>
      <c r="D229" s="25" t="s">
        <v>1</v>
      </c>
      <c r="E229" s="25" t="s">
        <v>2</v>
      </c>
      <c r="F229" s="26" t="s">
        <v>3</v>
      </c>
    </row>
    <row r="230" spans="1:6" ht="15.75" thickBot="1" x14ac:dyDescent="0.3">
      <c r="A230" s="39" t="s">
        <v>15</v>
      </c>
      <c r="B230" s="48"/>
      <c r="C230" s="19"/>
      <c r="D230" s="19"/>
      <c r="E230" s="19"/>
      <c r="F230" s="14">
        <f>C230+D230+E230</f>
        <v>0</v>
      </c>
    </row>
    <row r="231" spans="1:6" x14ac:dyDescent="0.25">
      <c r="A231" s="39" t="s">
        <v>16</v>
      </c>
      <c r="B231" s="40"/>
      <c r="C231" s="15">
        <f>IF(F230,C230/F230,0)</f>
        <v>0</v>
      </c>
      <c r="D231" s="15">
        <f>IF(F230,D230/F230,0)</f>
        <v>0</v>
      </c>
      <c r="E231" s="15">
        <f>IF(F230,E230/F230,0)</f>
        <v>0</v>
      </c>
      <c r="F231" s="2"/>
    </row>
    <row r="232" spans="1:6" x14ac:dyDescent="0.25">
      <c r="A232" s="3"/>
      <c r="B232" s="1"/>
      <c r="C232" s="16"/>
      <c r="D232" s="16"/>
      <c r="E232" s="16"/>
      <c r="F232" s="2"/>
    </row>
    <row r="233" spans="1:6" ht="15.75" thickBot="1" x14ac:dyDescent="0.3">
      <c r="A233" s="3"/>
      <c r="B233" s="25" t="s">
        <v>19</v>
      </c>
      <c r="C233" s="25" t="s">
        <v>0</v>
      </c>
      <c r="D233" s="25" t="s">
        <v>1</v>
      </c>
      <c r="E233" s="25" t="s">
        <v>2</v>
      </c>
      <c r="F233" s="26" t="s">
        <v>3</v>
      </c>
    </row>
    <row r="234" spans="1:6" ht="15.75" thickBot="1" x14ac:dyDescent="0.3">
      <c r="A234" s="27" t="s">
        <v>11</v>
      </c>
      <c r="B234" s="19"/>
      <c r="C234" s="17">
        <f>B234*C231*'Daycare Center'!$C$6</f>
        <v>0</v>
      </c>
      <c r="D234" s="17">
        <f>B234*D231*'Daycare Center'!$D$6</f>
        <v>0</v>
      </c>
      <c r="E234" s="17">
        <f>B234*E231*'Daycare Center'!$E$6</f>
        <v>0</v>
      </c>
      <c r="F234" s="18">
        <f>C234+D234+E234</f>
        <v>0</v>
      </c>
    </row>
    <row r="235" spans="1:6" ht="15.75" thickBot="1" x14ac:dyDescent="0.3">
      <c r="A235" s="27" t="s">
        <v>12</v>
      </c>
      <c r="B235" s="19"/>
      <c r="C235" s="17">
        <f>B235*C231*'Daycare Center'!$C$7</f>
        <v>0</v>
      </c>
      <c r="D235" s="17">
        <f>B235*D231*'Daycare Center'!$D$7</f>
        <v>0</v>
      </c>
      <c r="E235" s="17">
        <f>B235*E231*'Daycare Center'!$E$7</f>
        <v>0</v>
      </c>
      <c r="F235" s="18">
        <f>C235+D235+E235</f>
        <v>0</v>
      </c>
    </row>
    <row r="236" spans="1:6" ht="15.75" thickBot="1" x14ac:dyDescent="0.3">
      <c r="A236" s="27" t="s">
        <v>13</v>
      </c>
      <c r="B236" s="19"/>
      <c r="C236" s="17">
        <f>B236*C231*'Daycare Center'!$C$8</f>
        <v>0</v>
      </c>
      <c r="D236" s="17">
        <f>B236*D231*'Daycare Center'!$D$8</f>
        <v>0</v>
      </c>
      <c r="E236" s="17">
        <f>B236*E231*'Daycare Center'!$E$8</f>
        <v>0</v>
      </c>
      <c r="F236" s="18">
        <f>C236+D236+E236</f>
        <v>0</v>
      </c>
    </row>
    <row r="237" spans="1:6" ht="15.75" thickBot="1" x14ac:dyDescent="0.3">
      <c r="A237" s="27" t="s">
        <v>14</v>
      </c>
      <c r="B237" s="19"/>
      <c r="C237" s="17">
        <f>B237*C231*'Daycare Center'!$C$9</f>
        <v>0</v>
      </c>
      <c r="D237" s="17">
        <f>B237*D231*'Daycare Center'!$D$9</f>
        <v>0</v>
      </c>
      <c r="E237" s="17">
        <f>B237*E231*'Daycare Center'!$E$9</f>
        <v>0</v>
      </c>
      <c r="F237" s="18">
        <f>C237+D237+E237</f>
        <v>0</v>
      </c>
    </row>
    <row r="238" spans="1:6" x14ac:dyDescent="0.25">
      <c r="A238" s="27"/>
      <c r="B238" s="29"/>
      <c r="C238" s="13"/>
      <c r="D238" s="13"/>
      <c r="E238" s="13"/>
      <c r="F238" s="30"/>
    </row>
    <row r="239" spans="1:6" ht="15.75" thickBot="1" x14ac:dyDescent="0.3">
      <c r="A239" s="27"/>
      <c r="B239" s="29"/>
      <c r="C239" s="13"/>
      <c r="D239" s="51" t="s">
        <v>18</v>
      </c>
      <c r="E239" s="51"/>
      <c r="F239" s="52"/>
    </row>
    <row r="240" spans="1:6" ht="15.75" thickBot="1" x14ac:dyDescent="0.3">
      <c r="A240" s="3"/>
      <c r="B240" s="1"/>
      <c r="C240" s="1"/>
      <c r="D240" s="1"/>
      <c r="E240" s="19"/>
      <c r="F240" s="2"/>
    </row>
    <row r="241" spans="1:6" ht="15.75" thickBot="1" x14ac:dyDescent="0.3">
      <c r="A241" s="3"/>
      <c r="B241" s="25" t="s">
        <v>4</v>
      </c>
      <c r="C241" s="17">
        <f>F234+F235+F236+F237</f>
        <v>0</v>
      </c>
      <c r="D241" s="49" t="s">
        <v>6</v>
      </c>
      <c r="E241" s="49"/>
      <c r="F241" s="50"/>
    </row>
    <row r="242" spans="1:6" ht="15.75" thickBot="1" x14ac:dyDescent="0.3">
      <c r="A242" s="27" t="s">
        <v>7</v>
      </c>
      <c r="B242" s="32" t="s">
        <v>22</v>
      </c>
      <c r="C242" s="17" t="b">
        <f>IF(B242="yes",'Daycare Center'!$F$6*(B235+B237))</f>
        <v>0</v>
      </c>
      <c r="D242" s="1"/>
      <c r="E242" s="19"/>
      <c r="F242" s="2"/>
    </row>
    <row r="243" spans="1:6" x14ac:dyDescent="0.25">
      <c r="A243" s="3"/>
      <c r="B243" s="25" t="s">
        <v>5</v>
      </c>
      <c r="C243" s="17">
        <f>(E240*4.5*E242)*(C241+C242)</f>
        <v>0</v>
      </c>
      <c r="D243" s="1"/>
      <c r="E243" s="1"/>
      <c r="F243" s="2"/>
    </row>
    <row r="244" spans="1:6" ht="15.75" thickBot="1" x14ac:dyDescent="0.3">
      <c r="A244" s="5"/>
      <c r="B244" s="6"/>
      <c r="C244" s="6"/>
      <c r="D244" s="6"/>
      <c r="E244" s="6"/>
      <c r="F244" s="8"/>
    </row>
    <row r="245" spans="1:6" ht="15.75" thickBot="1" x14ac:dyDescent="0.3"/>
    <row r="246" spans="1:6" x14ac:dyDescent="0.25">
      <c r="A246" s="9"/>
      <c r="B246" s="10"/>
      <c r="C246" s="11"/>
      <c r="D246" s="11"/>
      <c r="E246" s="11"/>
      <c r="F246" s="12"/>
    </row>
    <row r="247" spans="1:6" ht="15.75" thickBot="1" x14ac:dyDescent="0.3">
      <c r="A247" s="3"/>
      <c r="B247" s="1"/>
      <c r="C247" s="33" t="s">
        <v>21</v>
      </c>
      <c r="D247" s="1"/>
      <c r="E247" s="13"/>
      <c r="F247" s="2"/>
    </row>
    <row r="248" spans="1:6" ht="15.75" thickBot="1" x14ac:dyDescent="0.3">
      <c r="A248" s="3"/>
      <c r="B248" s="28" t="s">
        <v>20</v>
      </c>
      <c r="C248" s="44"/>
      <c r="D248" s="45"/>
      <c r="E248" s="45"/>
      <c r="F248" s="46"/>
    </row>
    <row r="249" spans="1:6" ht="15.75" thickBot="1" x14ac:dyDescent="0.3">
      <c r="A249" s="3"/>
      <c r="B249" s="1"/>
      <c r="C249" s="25" t="s">
        <v>0</v>
      </c>
      <c r="D249" s="25" t="s">
        <v>1</v>
      </c>
      <c r="E249" s="25" t="s">
        <v>2</v>
      </c>
      <c r="F249" s="26" t="s">
        <v>3</v>
      </c>
    </row>
    <row r="250" spans="1:6" ht="15.75" thickBot="1" x14ac:dyDescent="0.3">
      <c r="A250" s="39" t="s">
        <v>15</v>
      </c>
      <c r="B250" s="48"/>
      <c r="C250" s="19"/>
      <c r="D250" s="19"/>
      <c r="E250" s="19"/>
      <c r="F250" s="14">
        <f>C250+D250+E250</f>
        <v>0</v>
      </c>
    </row>
    <row r="251" spans="1:6" x14ac:dyDescent="0.25">
      <c r="A251" s="39" t="s">
        <v>16</v>
      </c>
      <c r="B251" s="40"/>
      <c r="C251" s="15">
        <f>IF(F250,C250/F250,0)</f>
        <v>0</v>
      </c>
      <c r="D251" s="15">
        <f>IF(F250,D250/F250,0)</f>
        <v>0</v>
      </c>
      <c r="E251" s="15">
        <f>IF(F250,E250/F250,0)</f>
        <v>0</v>
      </c>
      <c r="F251" s="2"/>
    </row>
    <row r="252" spans="1:6" x14ac:dyDescent="0.25">
      <c r="A252" s="3"/>
      <c r="B252" s="1"/>
      <c r="C252" s="16"/>
      <c r="D252" s="16"/>
      <c r="E252" s="16"/>
      <c r="F252" s="2"/>
    </row>
    <row r="253" spans="1:6" ht="15.75" thickBot="1" x14ac:dyDescent="0.3">
      <c r="A253" s="3"/>
      <c r="B253" s="25" t="s">
        <v>19</v>
      </c>
      <c r="C253" s="25" t="s">
        <v>0</v>
      </c>
      <c r="D253" s="25" t="s">
        <v>1</v>
      </c>
      <c r="E253" s="25" t="s">
        <v>2</v>
      </c>
      <c r="F253" s="26" t="s">
        <v>3</v>
      </c>
    </row>
    <row r="254" spans="1:6" ht="15.75" thickBot="1" x14ac:dyDescent="0.3">
      <c r="A254" s="27" t="s">
        <v>11</v>
      </c>
      <c r="B254" s="19"/>
      <c r="C254" s="17">
        <f>B254*C251*'Daycare Center'!$C$6</f>
        <v>0</v>
      </c>
      <c r="D254" s="17">
        <f>B254*D251*'Daycare Center'!$D$6</f>
        <v>0</v>
      </c>
      <c r="E254" s="17">
        <f>B254*E251*'Daycare Center'!$E$6</f>
        <v>0</v>
      </c>
      <c r="F254" s="18">
        <f>C254+D254+E254</f>
        <v>0</v>
      </c>
    </row>
    <row r="255" spans="1:6" ht="15.75" thickBot="1" x14ac:dyDescent="0.3">
      <c r="A255" s="27" t="s">
        <v>12</v>
      </c>
      <c r="B255" s="19"/>
      <c r="C255" s="17">
        <f>B255*C251*'Daycare Center'!$C$7</f>
        <v>0</v>
      </c>
      <c r="D255" s="17">
        <f>B255*D251*'Daycare Center'!$D$7</f>
        <v>0</v>
      </c>
      <c r="E255" s="17">
        <f>B255*E251*'Daycare Center'!$E$7</f>
        <v>0</v>
      </c>
      <c r="F255" s="18">
        <f>C255+D255+E255</f>
        <v>0</v>
      </c>
    </row>
    <row r="256" spans="1:6" ht="15.75" thickBot="1" x14ac:dyDescent="0.3">
      <c r="A256" s="27" t="s">
        <v>13</v>
      </c>
      <c r="B256" s="19"/>
      <c r="C256" s="17">
        <f>B256*C251*'Daycare Center'!$C$8</f>
        <v>0</v>
      </c>
      <c r="D256" s="17">
        <f>B256*D251*'Daycare Center'!$D$8</f>
        <v>0</v>
      </c>
      <c r="E256" s="17">
        <f>B256*E251*'Daycare Center'!$E$8</f>
        <v>0</v>
      </c>
      <c r="F256" s="18">
        <f>C256+D256+E256</f>
        <v>0</v>
      </c>
    </row>
    <row r="257" spans="1:6" ht="15.75" thickBot="1" x14ac:dyDescent="0.3">
      <c r="A257" s="27" t="s">
        <v>14</v>
      </c>
      <c r="B257" s="19"/>
      <c r="C257" s="17">
        <f>B257*C251*'Daycare Center'!$C$9</f>
        <v>0</v>
      </c>
      <c r="D257" s="17">
        <f>B257*D251*'Daycare Center'!$D$9</f>
        <v>0</v>
      </c>
      <c r="E257" s="17">
        <f>B257*E251*'Daycare Center'!$E$9</f>
        <v>0</v>
      </c>
      <c r="F257" s="18">
        <f>C257+D257+E257</f>
        <v>0</v>
      </c>
    </row>
    <row r="258" spans="1:6" x14ac:dyDescent="0.25">
      <c r="A258" s="27"/>
      <c r="B258" s="29"/>
      <c r="C258" s="13"/>
      <c r="D258" s="13"/>
      <c r="E258" s="13"/>
      <c r="F258" s="30"/>
    </row>
    <row r="259" spans="1:6" ht="15.75" thickBot="1" x14ac:dyDescent="0.3">
      <c r="A259" s="27"/>
      <c r="B259" s="29"/>
      <c r="C259" s="13"/>
      <c r="D259" s="51" t="s">
        <v>18</v>
      </c>
      <c r="E259" s="51"/>
      <c r="F259" s="52"/>
    </row>
    <row r="260" spans="1:6" ht="15.75" thickBot="1" x14ac:dyDescent="0.3">
      <c r="A260" s="3"/>
      <c r="B260" s="1"/>
      <c r="C260" s="1"/>
      <c r="D260" s="1"/>
      <c r="E260" s="19"/>
      <c r="F260" s="2"/>
    </row>
    <row r="261" spans="1:6" ht="15.75" thickBot="1" x14ac:dyDescent="0.3">
      <c r="A261" s="3"/>
      <c r="B261" s="25" t="s">
        <v>4</v>
      </c>
      <c r="C261" s="17">
        <f>F254+F255+F256+F257</f>
        <v>0</v>
      </c>
      <c r="D261" s="49" t="s">
        <v>6</v>
      </c>
      <c r="E261" s="49"/>
      <c r="F261" s="50"/>
    </row>
    <row r="262" spans="1:6" ht="15.75" thickBot="1" x14ac:dyDescent="0.3">
      <c r="A262" s="27" t="s">
        <v>7</v>
      </c>
      <c r="B262" s="32" t="s">
        <v>22</v>
      </c>
      <c r="C262" s="17" t="b">
        <f>IF(B262="yes",'Daycare Center'!$F$6*(B255+B257))</f>
        <v>0</v>
      </c>
      <c r="D262" s="1"/>
      <c r="E262" s="19"/>
      <c r="F262" s="2"/>
    </row>
    <row r="263" spans="1:6" x14ac:dyDescent="0.25">
      <c r="A263" s="3"/>
      <c r="B263" s="25" t="s">
        <v>5</v>
      </c>
      <c r="C263" s="17">
        <f>(E260*4.5*E262)*(C261+C262)</f>
        <v>0</v>
      </c>
      <c r="D263" s="1"/>
      <c r="E263" s="1"/>
      <c r="F263" s="2"/>
    </row>
    <row r="264" spans="1:6" ht="15.75" thickBot="1" x14ac:dyDescent="0.3">
      <c r="A264" s="5"/>
      <c r="B264" s="6"/>
      <c r="C264" s="6"/>
      <c r="D264" s="6"/>
      <c r="E264" s="6"/>
      <c r="F264" s="8"/>
    </row>
    <row r="270" spans="1:6" ht="15.75" thickBot="1" x14ac:dyDescent="0.3"/>
    <row r="271" spans="1:6" x14ac:dyDescent="0.25">
      <c r="A271" s="9"/>
      <c r="B271" s="10"/>
      <c r="C271" s="11"/>
      <c r="D271" s="11"/>
      <c r="E271" s="11"/>
      <c r="F271" s="12"/>
    </row>
    <row r="272" spans="1:6" ht="15.75" thickBot="1" x14ac:dyDescent="0.3">
      <c r="A272" s="3"/>
      <c r="B272" s="1"/>
      <c r="C272" s="33" t="s">
        <v>21</v>
      </c>
      <c r="D272" s="1"/>
      <c r="E272" s="13"/>
      <c r="F272" s="2"/>
    </row>
    <row r="273" spans="1:6" ht="15.75" thickBot="1" x14ac:dyDescent="0.3">
      <c r="A273" s="3"/>
      <c r="B273" s="28" t="s">
        <v>20</v>
      </c>
      <c r="C273" s="44"/>
      <c r="D273" s="45"/>
      <c r="E273" s="45"/>
      <c r="F273" s="46"/>
    </row>
    <row r="274" spans="1:6" ht="15.75" thickBot="1" x14ac:dyDescent="0.3">
      <c r="A274" s="3"/>
      <c r="B274" s="1"/>
      <c r="C274" s="25" t="s">
        <v>0</v>
      </c>
      <c r="D274" s="25" t="s">
        <v>1</v>
      </c>
      <c r="E274" s="25" t="s">
        <v>2</v>
      </c>
      <c r="F274" s="26" t="s">
        <v>3</v>
      </c>
    </row>
    <row r="275" spans="1:6" ht="15.75" thickBot="1" x14ac:dyDescent="0.3">
      <c r="A275" s="39" t="s">
        <v>15</v>
      </c>
      <c r="B275" s="48"/>
      <c r="C275" s="19"/>
      <c r="D275" s="19"/>
      <c r="E275" s="19"/>
      <c r="F275" s="14">
        <f>C275+D275+E275</f>
        <v>0</v>
      </c>
    </row>
    <row r="276" spans="1:6" x14ac:dyDescent="0.25">
      <c r="A276" s="39" t="s">
        <v>16</v>
      </c>
      <c r="B276" s="40"/>
      <c r="C276" s="15">
        <f>IF(F275,C275/F275,0)</f>
        <v>0</v>
      </c>
      <c r="D276" s="15">
        <f>IF(F275,D275/F275,0)</f>
        <v>0</v>
      </c>
      <c r="E276" s="15">
        <f>IF(F275,E275/F275,0)</f>
        <v>0</v>
      </c>
      <c r="F276" s="2"/>
    </row>
    <row r="277" spans="1:6" x14ac:dyDescent="0.25">
      <c r="A277" s="3"/>
      <c r="B277" s="1"/>
      <c r="C277" s="16"/>
      <c r="D277" s="16"/>
      <c r="E277" s="16"/>
      <c r="F277" s="2"/>
    </row>
    <row r="278" spans="1:6" ht="15.75" thickBot="1" x14ac:dyDescent="0.3">
      <c r="A278" s="3"/>
      <c r="B278" s="25" t="s">
        <v>19</v>
      </c>
      <c r="C278" s="25" t="s">
        <v>0</v>
      </c>
      <c r="D278" s="25" t="s">
        <v>1</v>
      </c>
      <c r="E278" s="25" t="s">
        <v>2</v>
      </c>
      <c r="F278" s="26" t="s">
        <v>3</v>
      </c>
    </row>
    <row r="279" spans="1:6" ht="15.75" thickBot="1" x14ac:dyDescent="0.3">
      <c r="A279" s="27" t="s">
        <v>11</v>
      </c>
      <c r="B279" s="19"/>
      <c r="C279" s="17">
        <f>B279*C276*'Daycare Center'!$C$6</f>
        <v>0</v>
      </c>
      <c r="D279" s="17">
        <f>B279*D276*'Daycare Center'!$D$6</f>
        <v>0</v>
      </c>
      <c r="E279" s="17">
        <f>B279*E276*'Daycare Center'!$E$6</f>
        <v>0</v>
      </c>
      <c r="F279" s="18">
        <f>C279+D279+E279</f>
        <v>0</v>
      </c>
    </row>
    <row r="280" spans="1:6" ht="15.75" thickBot="1" x14ac:dyDescent="0.3">
      <c r="A280" s="27" t="s">
        <v>12</v>
      </c>
      <c r="B280" s="19"/>
      <c r="C280" s="17">
        <f>B280*C276*'Daycare Center'!$C$7</f>
        <v>0</v>
      </c>
      <c r="D280" s="17">
        <f>B280*D276*'Daycare Center'!$D$7</f>
        <v>0</v>
      </c>
      <c r="E280" s="17">
        <f>B280*E276*'Daycare Center'!$E$7</f>
        <v>0</v>
      </c>
      <c r="F280" s="18">
        <f>C280+D280+E280</f>
        <v>0</v>
      </c>
    </row>
    <row r="281" spans="1:6" ht="15.75" thickBot="1" x14ac:dyDescent="0.3">
      <c r="A281" s="27" t="s">
        <v>13</v>
      </c>
      <c r="B281" s="19"/>
      <c r="C281" s="17">
        <f>B281*C276*'Daycare Center'!$C$8</f>
        <v>0</v>
      </c>
      <c r="D281" s="17">
        <f>B281*D276*'Daycare Center'!$D$8</f>
        <v>0</v>
      </c>
      <c r="E281" s="17">
        <f>B281*E276*'Daycare Center'!$E$8</f>
        <v>0</v>
      </c>
      <c r="F281" s="18">
        <f>C281+D281+E281</f>
        <v>0</v>
      </c>
    </row>
    <row r="282" spans="1:6" ht="15.75" thickBot="1" x14ac:dyDescent="0.3">
      <c r="A282" s="27" t="s">
        <v>14</v>
      </c>
      <c r="B282" s="19"/>
      <c r="C282" s="17">
        <f>B282*C276*'Daycare Center'!$C$9</f>
        <v>0</v>
      </c>
      <c r="D282" s="17">
        <f>B282*D276*'Daycare Center'!$D$9</f>
        <v>0</v>
      </c>
      <c r="E282" s="17">
        <f>B282*E276*'Daycare Center'!$E$9</f>
        <v>0</v>
      </c>
      <c r="F282" s="18">
        <f>C282+D282+E282</f>
        <v>0</v>
      </c>
    </row>
    <row r="283" spans="1:6" x14ac:dyDescent="0.25">
      <c r="A283" s="27"/>
      <c r="B283" s="29"/>
      <c r="C283" s="13"/>
      <c r="D283" s="13"/>
      <c r="E283" s="13"/>
      <c r="F283" s="30"/>
    </row>
    <row r="284" spans="1:6" ht="15.75" thickBot="1" x14ac:dyDescent="0.3">
      <c r="A284" s="27"/>
      <c r="B284" s="29"/>
      <c r="C284" s="13"/>
      <c r="D284" s="51" t="s">
        <v>18</v>
      </c>
      <c r="E284" s="51"/>
      <c r="F284" s="52"/>
    </row>
    <row r="285" spans="1:6" ht="15.75" thickBot="1" x14ac:dyDescent="0.3">
      <c r="A285" s="3"/>
      <c r="B285" s="1"/>
      <c r="C285" s="1"/>
      <c r="D285" s="1"/>
      <c r="E285" s="19"/>
      <c r="F285" s="2"/>
    </row>
    <row r="286" spans="1:6" ht="15.75" thickBot="1" x14ac:dyDescent="0.3">
      <c r="A286" s="3"/>
      <c r="B286" s="25" t="s">
        <v>4</v>
      </c>
      <c r="C286" s="17">
        <f>F279+F280+F281+F282</f>
        <v>0</v>
      </c>
      <c r="D286" s="49" t="s">
        <v>6</v>
      </c>
      <c r="E286" s="49"/>
      <c r="F286" s="50"/>
    </row>
    <row r="287" spans="1:6" ht="15.75" thickBot="1" x14ac:dyDescent="0.3">
      <c r="A287" s="27" t="s">
        <v>7</v>
      </c>
      <c r="B287" s="32" t="s">
        <v>22</v>
      </c>
      <c r="C287" s="17" t="b">
        <f>IF(B287="yes",'Daycare Center'!$F$6*(B280+B282))</f>
        <v>0</v>
      </c>
      <c r="D287" s="1"/>
      <c r="E287" s="19"/>
      <c r="F287" s="2"/>
    </row>
    <row r="288" spans="1:6" x14ac:dyDescent="0.25">
      <c r="A288" s="3"/>
      <c r="B288" s="25" t="s">
        <v>5</v>
      </c>
      <c r="C288" s="17">
        <f>(E285*4.5*E287)*(C286+C287)</f>
        <v>0</v>
      </c>
      <c r="D288" s="1"/>
      <c r="E288" s="1"/>
      <c r="F288" s="2"/>
    </row>
    <row r="289" spans="1:6" ht="15.75" thickBot="1" x14ac:dyDescent="0.3">
      <c r="A289" s="5"/>
      <c r="B289" s="6"/>
      <c r="C289" s="6"/>
      <c r="D289" s="6"/>
      <c r="E289" s="6"/>
      <c r="F289" s="8"/>
    </row>
    <row r="290" spans="1:6" ht="15.75" thickBot="1" x14ac:dyDescent="0.3"/>
    <row r="291" spans="1:6" x14ac:dyDescent="0.25">
      <c r="A291" s="9"/>
      <c r="B291" s="10"/>
      <c r="C291" s="11"/>
      <c r="D291" s="11"/>
      <c r="E291" s="11"/>
      <c r="F291" s="12"/>
    </row>
    <row r="292" spans="1:6" ht="15.75" thickBot="1" x14ac:dyDescent="0.3">
      <c r="A292" s="3"/>
      <c r="B292" s="1"/>
      <c r="C292" s="33" t="s">
        <v>21</v>
      </c>
      <c r="D292" s="1"/>
      <c r="E292" s="13"/>
      <c r="F292" s="2"/>
    </row>
    <row r="293" spans="1:6" ht="15.75" thickBot="1" x14ac:dyDescent="0.3">
      <c r="A293" s="3"/>
      <c r="B293" s="28" t="s">
        <v>20</v>
      </c>
      <c r="C293" s="44"/>
      <c r="D293" s="45"/>
      <c r="E293" s="45"/>
      <c r="F293" s="46"/>
    </row>
    <row r="294" spans="1:6" ht="15.75" thickBot="1" x14ac:dyDescent="0.3">
      <c r="A294" s="3"/>
      <c r="B294" s="1"/>
      <c r="C294" s="25" t="s">
        <v>0</v>
      </c>
      <c r="D294" s="25" t="s">
        <v>1</v>
      </c>
      <c r="E294" s="25" t="s">
        <v>2</v>
      </c>
      <c r="F294" s="26" t="s">
        <v>3</v>
      </c>
    </row>
    <row r="295" spans="1:6" ht="15.75" thickBot="1" x14ac:dyDescent="0.3">
      <c r="A295" s="39" t="s">
        <v>15</v>
      </c>
      <c r="B295" s="48"/>
      <c r="C295" s="19"/>
      <c r="D295" s="19"/>
      <c r="E295" s="19"/>
      <c r="F295" s="14">
        <f>C295+D295+E295</f>
        <v>0</v>
      </c>
    </row>
    <row r="296" spans="1:6" x14ac:dyDescent="0.25">
      <c r="A296" s="39" t="s">
        <v>16</v>
      </c>
      <c r="B296" s="40"/>
      <c r="C296" s="15">
        <f>IF(F295,C295/F295,0)</f>
        <v>0</v>
      </c>
      <c r="D296" s="15">
        <f>IF(F295,D295/F295,0)</f>
        <v>0</v>
      </c>
      <c r="E296" s="15">
        <f>IF(F295,E295/F295,0)</f>
        <v>0</v>
      </c>
      <c r="F296" s="2"/>
    </row>
    <row r="297" spans="1:6" x14ac:dyDescent="0.25">
      <c r="A297" s="3"/>
      <c r="B297" s="1"/>
      <c r="C297" s="16"/>
      <c r="D297" s="16"/>
      <c r="E297" s="16"/>
      <c r="F297" s="2"/>
    </row>
    <row r="298" spans="1:6" ht="15.75" thickBot="1" x14ac:dyDescent="0.3">
      <c r="A298" s="3"/>
      <c r="B298" s="25" t="s">
        <v>19</v>
      </c>
      <c r="C298" s="25" t="s">
        <v>0</v>
      </c>
      <c r="D298" s="25" t="s">
        <v>1</v>
      </c>
      <c r="E298" s="25" t="s">
        <v>2</v>
      </c>
      <c r="F298" s="26" t="s">
        <v>3</v>
      </c>
    </row>
    <row r="299" spans="1:6" ht="15.75" thickBot="1" x14ac:dyDescent="0.3">
      <c r="A299" s="27" t="s">
        <v>11</v>
      </c>
      <c r="B299" s="19"/>
      <c r="C299" s="17">
        <f>B299*C296*'Daycare Center'!$C$6</f>
        <v>0</v>
      </c>
      <c r="D299" s="17">
        <f>B299*D296*'Daycare Center'!$D$6</f>
        <v>0</v>
      </c>
      <c r="E299" s="17">
        <f>B299*E296*'Daycare Center'!$E$6</f>
        <v>0</v>
      </c>
      <c r="F299" s="18">
        <f>C299+D299+E299</f>
        <v>0</v>
      </c>
    </row>
    <row r="300" spans="1:6" ht="15.75" thickBot="1" x14ac:dyDescent="0.3">
      <c r="A300" s="27" t="s">
        <v>12</v>
      </c>
      <c r="B300" s="19"/>
      <c r="C300" s="17">
        <f>B300*C296*'Daycare Center'!$C$7</f>
        <v>0</v>
      </c>
      <c r="D300" s="17">
        <f>B300*D296*'Daycare Center'!$D$7</f>
        <v>0</v>
      </c>
      <c r="E300" s="17">
        <f>B300*E296*'Daycare Center'!$E$7</f>
        <v>0</v>
      </c>
      <c r="F300" s="18">
        <f>C300+D300+E300</f>
        <v>0</v>
      </c>
    </row>
    <row r="301" spans="1:6" ht="15.75" thickBot="1" x14ac:dyDescent="0.3">
      <c r="A301" s="27" t="s">
        <v>13</v>
      </c>
      <c r="B301" s="19"/>
      <c r="C301" s="17">
        <f>B301*C296*'Daycare Center'!$C$8</f>
        <v>0</v>
      </c>
      <c r="D301" s="17">
        <f>B301*D296*'Daycare Center'!$D$8</f>
        <v>0</v>
      </c>
      <c r="E301" s="17">
        <f>B301*E296*'Daycare Center'!$E$8</f>
        <v>0</v>
      </c>
      <c r="F301" s="18">
        <f>C301+D301+E301</f>
        <v>0</v>
      </c>
    </row>
    <row r="302" spans="1:6" ht="15.75" thickBot="1" x14ac:dyDescent="0.3">
      <c r="A302" s="27" t="s">
        <v>14</v>
      </c>
      <c r="B302" s="19"/>
      <c r="C302" s="17">
        <f>B302*C296*'Daycare Center'!$C$9</f>
        <v>0</v>
      </c>
      <c r="D302" s="17">
        <f>B302*D296*'Daycare Center'!$D$9</f>
        <v>0</v>
      </c>
      <c r="E302" s="17">
        <f>B302*E296*'Daycare Center'!$E$9</f>
        <v>0</v>
      </c>
      <c r="F302" s="18">
        <f>C302+D302+E302</f>
        <v>0</v>
      </c>
    </row>
    <row r="303" spans="1:6" x14ac:dyDescent="0.25">
      <c r="A303" s="27"/>
      <c r="B303" s="29"/>
      <c r="C303" s="13"/>
      <c r="D303" s="13"/>
      <c r="E303" s="13"/>
      <c r="F303" s="30"/>
    </row>
    <row r="304" spans="1:6" ht="15.75" thickBot="1" x14ac:dyDescent="0.3">
      <c r="A304" s="27"/>
      <c r="B304" s="29"/>
      <c r="C304" s="13"/>
      <c r="D304" s="51" t="s">
        <v>18</v>
      </c>
      <c r="E304" s="51"/>
      <c r="F304" s="52"/>
    </row>
    <row r="305" spans="1:6" ht="15.75" thickBot="1" x14ac:dyDescent="0.3">
      <c r="A305" s="3"/>
      <c r="B305" s="1"/>
      <c r="C305" s="1"/>
      <c r="D305" s="1"/>
      <c r="E305" s="19"/>
      <c r="F305" s="2"/>
    </row>
    <row r="306" spans="1:6" ht="15.75" thickBot="1" x14ac:dyDescent="0.3">
      <c r="A306" s="3"/>
      <c r="B306" s="25" t="s">
        <v>4</v>
      </c>
      <c r="C306" s="17">
        <f>F299+F300+F301+F302</f>
        <v>0</v>
      </c>
      <c r="D306" s="49" t="s">
        <v>6</v>
      </c>
      <c r="E306" s="49"/>
      <c r="F306" s="50"/>
    </row>
    <row r="307" spans="1:6" ht="15.75" thickBot="1" x14ac:dyDescent="0.3">
      <c r="A307" s="27" t="s">
        <v>7</v>
      </c>
      <c r="B307" s="32" t="s">
        <v>22</v>
      </c>
      <c r="C307" s="17" t="b">
        <f>IF(B307="yes",'Daycare Center'!$F$6*(B300+B302))</f>
        <v>0</v>
      </c>
      <c r="D307" s="1"/>
      <c r="E307" s="19"/>
      <c r="F307" s="2"/>
    </row>
    <row r="308" spans="1:6" x14ac:dyDescent="0.25">
      <c r="A308" s="3"/>
      <c r="B308" s="25" t="s">
        <v>5</v>
      </c>
      <c r="C308" s="17">
        <f>(E305*4.5*E307)*(C306+C307)</f>
        <v>0</v>
      </c>
      <c r="D308" s="1"/>
      <c r="E308" s="1"/>
      <c r="F308" s="2"/>
    </row>
    <row r="309" spans="1:6" ht="15.75" thickBot="1" x14ac:dyDescent="0.3">
      <c r="A309" s="5"/>
      <c r="B309" s="6"/>
      <c r="C309" s="6"/>
      <c r="D309" s="6"/>
      <c r="E309" s="6"/>
      <c r="F309" s="8"/>
    </row>
    <row r="315" spans="1:6" ht="15.75" thickBot="1" x14ac:dyDescent="0.3"/>
    <row r="316" spans="1:6" x14ac:dyDescent="0.25">
      <c r="A316" s="9"/>
      <c r="B316" s="10"/>
      <c r="C316" s="11"/>
      <c r="D316" s="11"/>
      <c r="E316" s="11"/>
      <c r="F316" s="12"/>
    </row>
    <row r="317" spans="1:6" ht="15.75" thickBot="1" x14ac:dyDescent="0.3">
      <c r="A317" s="3"/>
      <c r="B317" s="1"/>
      <c r="C317" s="33" t="s">
        <v>21</v>
      </c>
      <c r="D317" s="1"/>
      <c r="E317" s="13"/>
      <c r="F317" s="2"/>
    </row>
    <row r="318" spans="1:6" ht="15.75" thickBot="1" x14ac:dyDescent="0.3">
      <c r="A318" s="3"/>
      <c r="B318" s="28" t="s">
        <v>20</v>
      </c>
      <c r="C318" s="44"/>
      <c r="D318" s="45"/>
      <c r="E318" s="45"/>
      <c r="F318" s="46"/>
    </row>
    <row r="319" spans="1:6" ht="15.75" thickBot="1" x14ac:dyDescent="0.3">
      <c r="A319" s="3"/>
      <c r="B319" s="1"/>
      <c r="C319" s="25" t="s">
        <v>0</v>
      </c>
      <c r="D319" s="25" t="s">
        <v>1</v>
      </c>
      <c r="E319" s="25" t="s">
        <v>2</v>
      </c>
      <c r="F319" s="26" t="s">
        <v>3</v>
      </c>
    </row>
    <row r="320" spans="1:6" ht="15.75" thickBot="1" x14ac:dyDescent="0.3">
      <c r="A320" s="39" t="s">
        <v>15</v>
      </c>
      <c r="B320" s="48"/>
      <c r="C320" s="19"/>
      <c r="D320" s="19"/>
      <c r="E320" s="19"/>
      <c r="F320" s="14">
        <f>C320+D320+E320</f>
        <v>0</v>
      </c>
    </row>
    <row r="321" spans="1:6" x14ac:dyDescent="0.25">
      <c r="A321" s="39" t="s">
        <v>16</v>
      </c>
      <c r="B321" s="40"/>
      <c r="C321" s="15">
        <f>IF(F320,C320/F320,0)</f>
        <v>0</v>
      </c>
      <c r="D321" s="15">
        <f>IF(F320,D320/F320,0)</f>
        <v>0</v>
      </c>
      <c r="E321" s="15">
        <f>IF(F320,E320/F320,0)</f>
        <v>0</v>
      </c>
      <c r="F321" s="2"/>
    </row>
    <row r="322" spans="1:6" x14ac:dyDescent="0.25">
      <c r="A322" s="3"/>
      <c r="B322" s="1"/>
      <c r="C322" s="16"/>
      <c r="D322" s="16"/>
      <c r="E322" s="16"/>
      <c r="F322" s="2"/>
    </row>
    <row r="323" spans="1:6" ht="15.75" thickBot="1" x14ac:dyDescent="0.3">
      <c r="A323" s="3"/>
      <c r="B323" s="25" t="s">
        <v>19</v>
      </c>
      <c r="C323" s="25" t="s">
        <v>0</v>
      </c>
      <c r="D323" s="25" t="s">
        <v>1</v>
      </c>
      <c r="E323" s="25" t="s">
        <v>2</v>
      </c>
      <c r="F323" s="26" t="s">
        <v>3</v>
      </c>
    </row>
    <row r="324" spans="1:6" ht="15.75" thickBot="1" x14ac:dyDescent="0.3">
      <c r="A324" s="27" t="s">
        <v>11</v>
      </c>
      <c r="B324" s="19"/>
      <c r="C324" s="17">
        <f>B324*C321*'Daycare Center'!$C$6</f>
        <v>0</v>
      </c>
      <c r="D324" s="17">
        <f>B324*D321*'Daycare Center'!$D$6</f>
        <v>0</v>
      </c>
      <c r="E324" s="17">
        <f>B324*E321*'Daycare Center'!$E$6</f>
        <v>0</v>
      </c>
      <c r="F324" s="18">
        <f>C324+D324+E324</f>
        <v>0</v>
      </c>
    </row>
    <row r="325" spans="1:6" ht="15.75" thickBot="1" x14ac:dyDescent="0.3">
      <c r="A325" s="27" t="s">
        <v>12</v>
      </c>
      <c r="B325" s="19"/>
      <c r="C325" s="17">
        <f>B325*C321*'Daycare Center'!$C$7</f>
        <v>0</v>
      </c>
      <c r="D325" s="17">
        <f>B325*D321*'Daycare Center'!$D$7</f>
        <v>0</v>
      </c>
      <c r="E325" s="17">
        <f>B325*E321*'Daycare Center'!$E$7</f>
        <v>0</v>
      </c>
      <c r="F325" s="18">
        <f>C325+D325+E325</f>
        <v>0</v>
      </c>
    </row>
    <row r="326" spans="1:6" ht="15.75" thickBot="1" x14ac:dyDescent="0.3">
      <c r="A326" s="27" t="s">
        <v>13</v>
      </c>
      <c r="B326" s="19"/>
      <c r="C326" s="17">
        <f>B326*C321*'Daycare Center'!$C$8</f>
        <v>0</v>
      </c>
      <c r="D326" s="17">
        <f>B326*D321*'Daycare Center'!$D$8</f>
        <v>0</v>
      </c>
      <c r="E326" s="17">
        <f>B326*E321*'Daycare Center'!$E$8</f>
        <v>0</v>
      </c>
      <c r="F326" s="18">
        <f>C326+D326+E326</f>
        <v>0</v>
      </c>
    </row>
    <row r="327" spans="1:6" ht="15.75" thickBot="1" x14ac:dyDescent="0.3">
      <c r="A327" s="27" t="s">
        <v>14</v>
      </c>
      <c r="B327" s="19"/>
      <c r="C327" s="17">
        <f>B327*C321*'Daycare Center'!$C$9</f>
        <v>0</v>
      </c>
      <c r="D327" s="17">
        <f>B327*D321*'Daycare Center'!$D$9</f>
        <v>0</v>
      </c>
      <c r="E327" s="17">
        <f>B327*E321*'Daycare Center'!$E$9</f>
        <v>0</v>
      </c>
      <c r="F327" s="18">
        <f>C327+D327+E327</f>
        <v>0</v>
      </c>
    </row>
    <row r="328" spans="1:6" x14ac:dyDescent="0.25">
      <c r="A328" s="27"/>
      <c r="B328" s="29"/>
      <c r="C328" s="13"/>
      <c r="D328" s="13"/>
      <c r="E328" s="13"/>
      <c r="F328" s="30"/>
    </row>
    <row r="329" spans="1:6" ht="15.75" thickBot="1" x14ac:dyDescent="0.3">
      <c r="A329" s="27"/>
      <c r="B329" s="29"/>
      <c r="C329" s="13"/>
      <c r="D329" s="51" t="s">
        <v>18</v>
      </c>
      <c r="E329" s="51"/>
      <c r="F329" s="52"/>
    </row>
    <row r="330" spans="1:6" ht="15.75" thickBot="1" x14ac:dyDescent="0.3">
      <c r="A330" s="3"/>
      <c r="B330" s="1"/>
      <c r="C330" s="1"/>
      <c r="D330" s="1"/>
      <c r="E330" s="19"/>
      <c r="F330" s="2"/>
    </row>
    <row r="331" spans="1:6" ht="15.75" thickBot="1" x14ac:dyDescent="0.3">
      <c r="A331" s="3"/>
      <c r="B331" s="25" t="s">
        <v>4</v>
      </c>
      <c r="C331" s="17">
        <f>F324+F325+F326+F327</f>
        <v>0</v>
      </c>
      <c r="D331" s="49" t="s">
        <v>6</v>
      </c>
      <c r="E331" s="49"/>
      <c r="F331" s="50"/>
    </row>
    <row r="332" spans="1:6" ht="15.75" thickBot="1" x14ac:dyDescent="0.3">
      <c r="A332" s="27" t="s">
        <v>7</v>
      </c>
      <c r="B332" s="32" t="s">
        <v>22</v>
      </c>
      <c r="C332" s="17" t="b">
        <f>IF(B332="yes",'Daycare Center'!$F$6*(B325+B327))</f>
        <v>0</v>
      </c>
      <c r="D332" s="1"/>
      <c r="E332" s="19"/>
      <c r="F332" s="2"/>
    </row>
    <row r="333" spans="1:6" x14ac:dyDescent="0.25">
      <c r="A333" s="3"/>
      <c r="B333" s="25" t="s">
        <v>5</v>
      </c>
      <c r="C333" s="17">
        <f>(E330*4.5*E332)*(C331+C332)</f>
        <v>0</v>
      </c>
      <c r="D333" s="1"/>
      <c r="E333" s="1"/>
      <c r="F333" s="2"/>
    </row>
    <row r="334" spans="1:6" ht="15.75" thickBot="1" x14ac:dyDescent="0.3">
      <c r="A334" s="5"/>
      <c r="B334" s="6"/>
      <c r="C334" s="6"/>
      <c r="D334" s="6"/>
      <c r="E334" s="6"/>
      <c r="F334" s="8"/>
    </row>
    <row r="335" spans="1:6" ht="15.75" thickBot="1" x14ac:dyDescent="0.3"/>
    <row r="336" spans="1:6" x14ac:dyDescent="0.25">
      <c r="A336" s="9"/>
      <c r="B336" s="10"/>
      <c r="C336" s="11"/>
      <c r="D336" s="11"/>
      <c r="E336" s="11"/>
      <c r="F336" s="12"/>
    </row>
    <row r="337" spans="1:6" ht="15.75" thickBot="1" x14ac:dyDescent="0.3">
      <c r="A337" s="3"/>
      <c r="B337" s="1"/>
      <c r="C337" s="33" t="s">
        <v>21</v>
      </c>
      <c r="D337" s="1"/>
      <c r="E337" s="13"/>
      <c r="F337" s="2"/>
    </row>
    <row r="338" spans="1:6" ht="15.75" thickBot="1" x14ac:dyDescent="0.3">
      <c r="A338" s="3"/>
      <c r="B338" s="28" t="s">
        <v>20</v>
      </c>
      <c r="C338" s="44"/>
      <c r="D338" s="45"/>
      <c r="E338" s="45"/>
      <c r="F338" s="46"/>
    </row>
    <row r="339" spans="1:6" ht="15.75" thickBot="1" x14ac:dyDescent="0.3">
      <c r="A339" s="3"/>
      <c r="B339" s="1"/>
      <c r="C339" s="25" t="s">
        <v>0</v>
      </c>
      <c r="D339" s="25" t="s">
        <v>1</v>
      </c>
      <c r="E339" s="25" t="s">
        <v>2</v>
      </c>
      <c r="F339" s="26" t="s">
        <v>3</v>
      </c>
    </row>
    <row r="340" spans="1:6" ht="15.75" thickBot="1" x14ac:dyDescent="0.3">
      <c r="A340" s="39" t="s">
        <v>15</v>
      </c>
      <c r="B340" s="48"/>
      <c r="C340" s="19"/>
      <c r="D340" s="19"/>
      <c r="E340" s="19"/>
      <c r="F340" s="14">
        <f>C340+D340+E340</f>
        <v>0</v>
      </c>
    </row>
    <row r="341" spans="1:6" x14ac:dyDescent="0.25">
      <c r="A341" s="39" t="s">
        <v>16</v>
      </c>
      <c r="B341" s="40"/>
      <c r="C341" s="15">
        <f>IF(F340,C340/F340,0)</f>
        <v>0</v>
      </c>
      <c r="D341" s="15">
        <f>IF(F340,D340/F340,0)</f>
        <v>0</v>
      </c>
      <c r="E341" s="15">
        <f>IF(F340,E340/F340,0)</f>
        <v>0</v>
      </c>
      <c r="F341" s="2"/>
    </row>
    <row r="342" spans="1:6" x14ac:dyDescent="0.25">
      <c r="A342" s="3"/>
      <c r="B342" s="1"/>
      <c r="C342" s="16"/>
      <c r="D342" s="16"/>
      <c r="E342" s="16"/>
      <c r="F342" s="2"/>
    </row>
    <row r="343" spans="1:6" ht="15.75" thickBot="1" x14ac:dyDescent="0.3">
      <c r="A343" s="3"/>
      <c r="B343" s="25" t="s">
        <v>19</v>
      </c>
      <c r="C343" s="25" t="s">
        <v>0</v>
      </c>
      <c r="D343" s="25" t="s">
        <v>1</v>
      </c>
      <c r="E343" s="25" t="s">
        <v>2</v>
      </c>
      <c r="F343" s="26" t="s">
        <v>3</v>
      </c>
    </row>
    <row r="344" spans="1:6" ht="15.75" thickBot="1" x14ac:dyDescent="0.3">
      <c r="A344" s="27" t="s">
        <v>11</v>
      </c>
      <c r="B344" s="19"/>
      <c r="C344" s="17">
        <f>B344*C341*'Daycare Center'!$C$6</f>
        <v>0</v>
      </c>
      <c r="D344" s="17">
        <f>B344*D341*'Daycare Center'!$D$6</f>
        <v>0</v>
      </c>
      <c r="E344" s="17">
        <f>B344*E341*'Daycare Center'!$E$6</f>
        <v>0</v>
      </c>
      <c r="F344" s="18">
        <f>C344+D344+E344</f>
        <v>0</v>
      </c>
    </row>
    <row r="345" spans="1:6" ht="15.75" thickBot="1" x14ac:dyDescent="0.3">
      <c r="A345" s="27" t="s">
        <v>12</v>
      </c>
      <c r="B345" s="19"/>
      <c r="C345" s="17">
        <f>B345*C341*'Daycare Center'!$C$7</f>
        <v>0</v>
      </c>
      <c r="D345" s="17">
        <f>B345*D341*'Daycare Center'!$D$7</f>
        <v>0</v>
      </c>
      <c r="E345" s="17">
        <f>B345*E341*'Daycare Center'!$E$7</f>
        <v>0</v>
      </c>
      <c r="F345" s="18">
        <f>C345+D345+E345</f>
        <v>0</v>
      </c>
    </row>
    <row r="346" spans="1:6" ht="15.75" thickBot="1" x14ac:dyDescent="0.3">
      <c r="A346" s="27" t="s">
        <v>13</v>
      </c>
      <c r="B346" s="19"/>
      <c r="C346" s="17">
        <f>B346*C341*'Daycare Center'!$C$8</f>
        <v>0</v>
      </c>
      <c r="D346" s="17">
        <f>B346*D341*'Daycare Center'!$D$8</f>
        <v>0</v>
      </c>
      <c r="E346" s="17">
        <f>B346*E341*'Daycare Center'!$E$8</f>
        <v>0</v>
      </c>
      <c r="F346" s="18">
        <f>C346+D346+E346</f>
        <v>0</v>
      </c>
    </row>
    <row r="347" spans="1:6" ht="15.75" thickBot="1" x14ac:dyDescent="0.3">
      <c r="A347" s="27" t="s">
        <v>14</v>
      </c>
      <c r="B347" s="19"/>
      <c r="C347" s="17">
        <f>B347*C341*'Daycare Center'!$C$9</f>
        <v>0</v>
      </c>
      <c r="D347" s="17">
        <f>B347*D341*'Daycare Center'!$D$9</f>
        <v>0</v>
      </c>
      <c r="E347" s="17">
        <f>B347*E341*'Daycare Center'!$E$9</f>
        <v>0</v>
      </c>
      <c r="F347" s="18">
        <f>C347+D347+E347</f>
        <v>0</v>
      </c>
    </row>
    <row r="348" spans="1:6" x14ac:dyDescent="0.25">
      <c r="A348" s="27"/>
      <c r="B348" s="29"/>
      <c r="C348" s="13"/>
      <c r="D348" s="13"/>
      <c r="E348" s="13"/>
      <c r="F348" s="30"/>
    </row>
    <row r="349" spans="1:6" ht="15.75" thickBot="1" x14ac:dyDescent="0.3">
      <c r="A349" s="27"/>
      <c r="B349" s="29"/>
      <c r="C349" s="13"/>
      <c r="D349" s="51" t="s">
        <v>18</v>
      </c>
      <c r="E349" s="51"/>
      <c r="F349" s="52"/>
    </row>
    <row r="350" spans="1:6" ht="15.75" thickBot="1" x14ac:dyDescent="0.3">
      <c r="A350" s="3"/>
      <c r="B350" s="1"/>
      <c r="C350" s="1"/>
      <c r="D350" s="1"/>
      <c r="E350" s="19"/>
      <c r="F350" s="2"/>
    </row>
    <row r="351" spans="1:6" ht="15.75" thickBot="1" x14ac:dyDescent="0.3">
      <c r="A351" s="3"/>
      <c r="B351" s="25" t="s">
        <v>4</v>
      </c>
      <c r="C351" s="17">
        <f>F344+F345+F346+F347</f>
        <v>0</v>
      </c>
      <c r="D351" s="49" t="s">
        <v>6</v>
      </c>
      <c r="E351" s="49"/>
      <c r="F351" s="50"/>
    </row>
    <row r="352" spans="1:6" ht="15.75" thickBot="1" x14ac:dyDescent="0.3">
      <c r="A352" s="27" t="s">
        <v>7</v>
      </c>
      <c r="B352" s="32" t="s">
        <v>22</v>
      </c>
      <c r="C352" s="17" t="b">
        <f>IF(B352="yes",'Daycare Center'!$F$6*(B345+B347))</f>
        <v>0</v>
      </c>
      <c r="D352" s="1"/>
      <c r="E352" s="19"/>
      <c r="F352" s="2"/>
    </row>
    <row r="353" spans="1:6" x14ac:dyDescent="0.25">
      <c r="A353" s="3"/>
      <c r="B353" s="25" t="s">
        <v>5</v>
      </c>
      <c r="C353" s="17">
        <f>(E350*4.5*E352)*(C351+C352)</f>
        <v>0</v>
      </c>
      <c r="D353" s="1"/>
      <c r="E353" s="1"/>
      <c r="F353" s="2"/>
    </row>
    <row r="354" spans="1:6" ht="15.75" thickBot="1" x14ac:dyDescent="0.3">
      <c r="A354" s="5"/>
      <c r="B354" s="6"/>
      <c r="C354" s="6"/>
      <c r="D354" s="6"/>
      <c r="E354" s="6"/>
      <c r="F354" s="8"/>
    </row>
    <row r="360" spans="1:6" ht="15.75" thickBot="1" x14ac:dyDescent="0.3"/>
    <row r="361" spans="1:6" x14ac:dyDescent="0.25">
      <c r="A361" s="9"/>
      <c r="B361" s="10"/>
      <c r="C361" s="11"/>
      <c r="D361" s="11"/>
      <c r="E361" s="11"/>
      <c r="F361" s="12"/>
    </row>
    <row r="362" spans="1:6" ht="15.75" thickBot="1" x14ac:dyDescent="0.3">
      <c r="A362" s="3"/>
      <c r="B362" s="1"/>
      <c r="C362" s="33" t="s">
        <v>21</v>
      </c>
      <c r="D362" s="1"/>
      <c r="E362" s="13"/>
      <c r="F362" s="2"/>
    </row>
    <row r="363" spans="1:6" ht="15.75" thickBot="1" x14ac:dyDescent="0.3">
      <c r="A363" s="3"/>
      <c r="B363" s="28" t="s">
        <v>20</v>
      </c>
      <c r="C363" s="44"/>
      <c r="D363" s="45"/>
      <c r="E363" s="45"/>
      <c r="F363" s="46"/>
    </row>
    <row r="364" spans="1:6" ht="15.75" thickBot="1" x14ac:dyDescent="0.3">
      <c r="A364" s="3"/>
      <c r="B364" s="1"/>
      <c r="C364" s="25" t="s">
        <v>0</v>
      </c>
      <c r="D364" s="25" t="s">
        <v>1</v>
      </c>
      <c r="E364" s="25" t="s">
        <v>2</v>
      </c>
      <c r="F364" s="26" t="s">
        <v>3</v>
      </c>
    </row>
    <row r="365" spans="1:6" ht="15.75" thickBot="1" x14ac:dyDescent="0.3">
      <c r="A365" s="39" t="s">
        <v>15</v>
      </c>
      <c r="B365" s="48"/>
      <c r="C365" s="19"/>
      <c r="D365" s="19"/>
      <c r="E365" s="19"/>
      <c r="F365" s="14">
        <f>C365+D365+E365</f>
        <v>0</v>
      </c>
    </row>
    <row r="366" spans="1:6" x14ac:dyDescent="0.25">
      <c r="A366" s="39" t="s">
        <v>16</v>
      </c>
      <c r="B366" s="40"/>
      <c r="C366" s="15">
        <f>IF(F365,C365/F365,0)</f>
        <v>0</v>
      </c>
      <c r="D366" s="15">
        <f>IF(F365,D365/F365,0)</f>
        <v>0</v>
      </c>
      <c r="E366" s="15">
        <f>IF(F365,E365/F365,0)</f>
        <v>0</v>
      </c>
      <c r="F366" s="2"/>
    </row>
    <row r="367" spans="1:6" x14ac:dyDescent="0.25">
      <c r="A367" s="3"/>
      <c r="B367" s="1"/>
      <c r="C367" s="16"/>
      <c r="D367" s="16"/>
      <c r="E367" s="16"/>
      <c r="F367" s="2"/>
    </row>
    <row r="368" spans="1:6" ht="15.75" thickBot="1" x14ac:dyDescent="0.3">
      <c r="A368" s="3"/>
      <c r="B368" s="25" t="s">
        <v>19</v>
      </c>
      <c r="C368" s="25" t="s">
        <v>0</v>
      </c>
      <c r="D368" s="25" t="s">
        <v>1</v>
      </c>
      <c r="E368" s="25" t="s">
        <v>2</v>
      </c>
      <c r="F368" s="26" t="s">
        <v>3</v>
      </c>
    </row>
    <row r="369" spans="1:6" ht="15.75" thickBot="1" x14ac:dyDescent="0.3">
      <c r="A369" s="27" t="s">
        <v>11</v>
      </c>
      <c r="B369" s="19"/>
      <c r="C369" s="17">
        <f>B369*C366*'Daycare Center'!$C$6</f>
        <v>0</v>
      </c>
      <c r="D369" s="17">
        <f>B369*D366*'Daycare Center'!$D$6</f>
        <v>0</v>
      </c>
      <c r="E369" s="17">
        <f>B369*E366*'Daycare Center'!$E$6</f>
        <v>0</v>
      </c>
      <c r="F369" s="18">
        <f>C369+D369+E369</f>
        <v>0</v>
      </c>
    </row>
    <row r="370" spans="1:6" ht="15.75" thickBot="1" x14ac:dyDescent="0.3">
      <c r="A370" s="27" t="s">
        <v>12</v>
      </c>
      <c r="B370" s="19"/>
      <c r="C370" s="17">
        <f>B370*C366*'Daycare Center'!$C$7</f>
        <v>0</v>
      </c>
      <c r="D370" s="17">
        <f>B370*D366*'Daycare Center'!$D$7</f>
        <v>0</v>
      </c>
      <c r="E370" s="17">
        <f>B370*E366*'Daycare Center'!$E$7</f>
        <v>0</v>
      </c>
      <c r="F370" s="18">
        <f>C370+D370+E370</f>
        <v>0</v>
      </c>
    </row>
    <row r="371" spans="1:6" ht="15.75" thickBot="1" x14ac:dyDescent="0.3">
      <c r="A371" s="27" t="s">
        <v>13</v>
      </c>
      <c r="B371" s="19"/>
      <c r="C371" s="17">
        <f>B371*C366*'Daycare Center'!$C$8</f>
        <v>0</v>
      </c>
      <c r="D371" s="17">
        <f>B371*D366*'Daycare Center'!$D$8</f>
        <v>0</v>
      </c>
      <c r="E371" s="17">
        <f>B371*E366*'Daycare Center'!$E$8</f>
        <v>0</v>
      </c>
      <c r="F371" s="18">
        <f>C371+D371+E371</f>
        <v>0</v>
      </c>
    </row>
    <row r="372" spans="1:6" ht="15.75" thickBot="1" x14ac:dyDescent="0.3">
      <c r="A372" s="27" t="s">
        <v>14</v>
      </c>
      <c r="B372" s="19"/>
      <c r="C372" s="17">
        <f>B372*C366*'Daycare Center'!$C$9</f>
        <v>0</v>
      </c>
      <c r="D372" s="17">
        <f>B372*D366*'Daycare Center'!$D$9</f>
        <v>0</v>
      </c>
      <c r="E372" s="17">
        <f>B372*E366*'Daycare Center'!$E$9</f>
        <v>0</v>
      </c>
      <c r="F372" s="18">
        <f>C372+D372+E372</f>
        <v>0</v>
      </c>
    </row>
    <row r="373" spans="1:6" x14ac:dyDescent="0.25">
      <c r="A373" s="27"/>
      <c r="B373" s="29"/>
      <c r="C373" s="13"/>
      <c r="D373" s="13"/>
      <c r="E373" s="13"/>
      <c r="F373" s="30"/>
    </row>
    <row r="374" spans="1:6" ht="15.75" thickBot="1" x14ac:dyDescent="0.3">
      <c r="A374" s="27"/>
      <c r="B374" s="29"/>
      <c r="C374" s="13"/>
      <c r="D374" s="51" t="s">
        <v>18</v>
      </c>
      <c r="E374" s="51"/>
      <c r="F374" s="52"/>
    </row>
    <row r="375" spans="1:6" ht="15.75" thickBot="1" x14ac:dyDescent="0.3">
      <c r="A375" s="3"/>
      <c r="B375" s="1"/>
      <c r="C375" s="1"/>
      <c r="D375" s="1"/>
      <c r="E375" s="19"/>
      <c r="F375" s="2"/>
    </row>
    <row r="376" spans="1:6" ht="15.75" thickBot="1" x14ac:dyDescent="0.3">
      <c r="A376" s="3"/>
      <c r="B376" s="25" t="s">
        <v>4</v>
      </c>
      <c r="C376" s="17">
        <f>F369+F370+F371+F372</f>
        <v>0</v>
      </c>
      <c r="D376" s="49" t="s">
        <v>6</v>
      </c>
      <c r="E376" s="49"/>
      <c r="F376" s="50"/>
    </row>
    <row r="377" spans="1:6" ht="15.75" thickBot="1" x14ac:dyDescent="0.3">
      <c r="A377" s="27" t="s">
        <v>7</v>
      </c>
      <c r="B377" s="32" t="s">
        <v>22</v>
      </c>
      <c r="C377" s="17" t="b">
        <f>IF(B377="yes",'Daycare Center'!$F$6*(B370+B372))</f>
        <v>0</v>
      </c>
      <c r="D377" s="1"/>
      <c r="E377" s="19"/>
      <c r="F377" s="2"/>
    </row>
    <row r="378" spans="1:6" x14ac:dyDescent="0.25">
      <c r="A378" s="3"/>
      <c r="B378" s="25" t="s">
        <v>5</v>
      </c>
      <c r="C378" s="17">
        <f>(E375*4.5*E377)*(C376+C377)</f>
        <v>0</v>
      </c>
      <c r="D378" s="1"/>
      <c r="E378" s="1"/>
      <c r="F378" s="2"/>
    </row>
    <row r="379" spans="1:6" ht="15.75" thickBot="1" x14ac:dyDescent="0.3">
      <c r="A379" s="5"/>
      <c r="B379" s="6"/>
      <c r="C379" s="6"/>
      <c r="D379" s="6"/>
      <c r="E379" s="6"/>
      <c r="F379" s="8"/>
    </row>
    <row r="380" spans="1:6" ht="15.75" thickBot="1" x14ac:dyDescent="0.3"/>
    <row r="381" spans="1:6" x14ac:dyDescent="0.25">
      <c r="A381" s="9"/>
      <c r="B381" s="10"/>
      <c r="C381" s="11"/>
      <c r="D381" s="11"/>
      <c r="E381" s="11"/>
      <c r="F381" s="12"/>
    </row>
    <row r="382" spans="1:6" ht="15.75" thickBot="1" x14ac:dyDescent="0.3">
      <c r="A382" s="3"/>
      <c r="B382" s="1"/>
      <c r="C382" s="33" t="s">
        <v>21</v>
      </c>
      <c r="D382" s="1"/>
      <c r="E382" s="13"/>
      <c r="F382" s="2"/>
    </row>
    <row r="383" spans="1:6" ht="15.75" thickBot="1" x14ac:dyDescent="0.3">
      <c r="A383" s="3"/>
      <c r="B383" s="28" t="s">
        <v>20</v>
      </c>
      <c r="C383" s="44"/>
      <c r="D383" s="45"/>
      <c r="E383" s="45"/>
      <c r="F383" s="46"/>
    </row>
    <row r="384" spans="1:6" ht="15.75" thickBot="1" x14ac:dyDescent="0.3">
      <c r="A384" s="3"/>
      <c r="B384" s="1"/>
      <c r="C384" s="25" t="s">
        <v>0</v>
      </c>
      <c r="D384" s="25" t="s">
        <v>1</v>
      </c>
      <c r="E384" s="25" t="s">
        <v>2</v>
      </c>
      <c r="F384" s="26" t="s">
        <v>3</v>
      </c>
    </row>
    <row r="385" spans="1:6" ht="15.75" thickBot="1" x14ac:dyDescent="0.3">
      <c r="A385" s="39" t="s">
        <v>15</v>
      </c>
      <c r="B385" s="48"/>
      <c r="C385" s="19"/>
      <c r="D385" s="19"/>
      <c r="E385" s="19"/>
      <c r="F385" s="14">
        <f>C385+D385+E385</f>
        <v>0</v>
      </c>
    </row>
    <row r="386" spans="1:6" x14ac:dyDescent="0.25">
      <c r="A386" s="39" t="s">
        <v>16</v>
      </c>
      <c r="B386" s="40"/>
      <c r="C386" s="15">
        <f>IF(F385,C385/F385,0)</f>
        <v>0</v>
      </c>
      <c r="D386" s="15">
        <f>IF(F385,D385/F385,0)</f>
        <v>0</v>
      </c>
      <c r="E386" s="15">
        <f>IF(F385,E385/F385,0)</f>
        <v>0</v>
      </c>
      <c r="F386" s="2"/>
    </row>
    <row r="387" spans="1:6" x14ac:dyDescent="0.25">
      <c r="A387" s="3"/>
      <c r="B387" s="1"/>
      <c r="C387" s="16"/>
      <c r="D387" s="16"/>
      <c r="E387" s="16"/>
      <c r="F387" s="2"/>
    </row>
    <row r="388" spans="1:6" ht="15.75" thickBot="1" x14ac:dyDescent="0.3">
      <c r="A388" s="3"/>
      <c r="B388" s="25" t="s">
        <v>19</v>
      </c>
      <c r="C388" s="25" t="s">
        <v>0</v>
      </c>
      <c r="D388" s="25" t="s">
        <v>1</v>
      </c>
      <c r="E388" s="25" t="s">
        <v>2</v>
      </c>
      <c r="F388" s="26" t="s">
        <v>3</v>
      </c>
    </row>
    <row r="389" spans="1:6" ht="15.75" thickBot="1" x14ac:dyDescent="0.3">
      <c r="A389" s="27" t="s">
        <v>11</v>
      </c>
      <c r="B389" s="19"/>
      <c r="C389" s="17">
        <f>B389*C386*'Daycare Center'!$C$6</f>
        <v>0</v>
      </c>
      <c r="D389" s="17">
        <f>B389*D386*'Daycare Center'!$D$6</f>
        <v>0</v>
      </c>
      <c r="E389" s="17">
        <f>B389*E386*'Daycare Center'!$E$6</f>
        <v>0</v>
      </c>
      <c r="F389" s="18">
        <f>C389+D389+E389</f>
        <v>0</v>
      </c>
    </row>
    <row r="390" spans="1:6" ht="15.75" thickBot="1" x14ac:dyDescent="0.3">
      <c r="A390" s="27" t="s">
        <v>12</v>
      </c>
      <c r="B390" s="19"/>
      <c r="C390" s="17">
        <f>B390*C386*'Daycare Center'!$C$7</f>
        <v>0</v>
      </c>
      <c r="D390" s="17">
        <f>B390*D386*'Daycare Center'!$D$7</f>
        <v>0</v>
      </c>
      <c r="E390" s="17">
        <f>B390*E386*'Daycare Center'!$E$7</f>
        <v>0</v>
      </c>
      <c r="F390" s="18">
        <f>C390+D390+E390</f>
        <v>0</v>
      </c>
    </row>
    <row r="391" spans="1:6" ht="15.75" thickBot="1" x14ac:dyDescent="0.3">
      <c r="A391" s="27" t="s">
        <v>13</v>
      </c>
      <c r="B391" s="19"/>
      <c r="C391" s="17">
        <f>B391*C386*'Daycare Center'!$C$8</f>
        <v>0</v>
      </c>
      <c r="D391" s="17">
        <f>B391*D386*'Daycare Center'!$D$8</f>
        <v>0</v>
      </c>
      <c r="E391" s="17">
        <f>B391*E386*'Daycare Center'!$E$8</f>
        <v>0</v>
      </c>
      <c r="F391" s="18">
        <f>C391+D391+E391</f>
        <v>0</v>
      </c>
    </row>
    <row r="392" spans="1:6" ht="15.75" thickBot="1" x14ac:dyDescent="0.3">
      <c r="A392" s="27" t="s">
        <v>14</v>
      </c>
      <c r="B392" s="19"/>
      <c r="C392" s="17">
        <f>B392*C386*'Daycare Center'!$C$9</f>
        <v>0</v>
      </c>
      <c r="D392" s="17">
        <f>B392*D386*'Daycare Center'!$D$9</f>
        <v>0</v>
      </c>
      <c r="E392" s="17">
        <f>B392*E386*'Daycare Center'!$E$9</f>
        <v>0</v>
      </c>
      <c r="F392" s="18">
        <f>C392+D392+E392</f>
        <v>0</v>
      </c>
    </row>
    <row r="393" spans="1:6" x14ac:dyDescent="0.25">
      <c r="A393" s="27"/>
      <c r="B393" s="29"/>
      <c r="C393" s="13"/>
      <c r="D393" s="13"/>
      <c r="E393" s="13"/>
      <c r="F393" s="30"/>
    </row>
    <row r="394" spans="1:6" ht="15.75" thickBot="1" x14ac:dyDescent="0.3">
      <c r="A394" s="27"/>
      <c r="B394" s="29"/>
      <c r="C394" s="13"/>
      <c r="D394" s="51" t="s">
        <v>18</v>
      </c>
      <c r="E394" s="51"/>
      <c r="F394" s="52"/>
    </row>
    <row r="395" spans="1:6" ht="15.75" thickBot="1" x14ac:dyDescent="0.3">
      <c r="A395" s="3"/>
      <c r="B395" s="1"/>
      <c r="C395" s="1"/>
      <c r="D395" s="1"/>
      <c r="E395" s="19"/>
      <c r="F395" s="2"/>
    </row>
    <row r="396" spans="1:6" ht="15.75" thickBot="1" x14ac:dyDescent="0.3">
      <c r="A396" s="3"/>
      <c r="B396" s="25" t="s">
        <v>4</v>
      </c>
      <c r="C396" s="17">
        <f>F389+F390+F391+F392</f>
        <v>0</v>
      </c>
      <c r="D396" s="49" t="s">
        <v>6</v>
      </c>
      <c r="E396" s="49"/>
      <c r="F396" s="50"/>
    </row>
    <row r="397" spans="1:6" ht="15.75" thickBot="1" x14ac:dyDescent="0.3">
      <c r="A397" s="27" t="s">
        <v>7</v>
      </c>
      <c r="B397" s="32" t="s">
        <v>22</v>
      </c>
      <c r="C397" s="17" t="b">
        <f>IF(B397="yes",'Daycare Center'!$F$6*(B390+B392))</f>
        <v>0</v>
      </c>
      <c r="D397" s="1"/>
      <c r="E397" s="19"/>
      <c r="F397" s="2"/>
    </row>
    <row r="398" spans="1:6" x14ac:dyDescent="0.25">
      <c r="A398" s="3"/>
      <c r="B398" s="25" t="s">
        <v>5</v>
      </c>
      <c r="C398" s="17">
        <f>(E395*4.5*E397)*(C396+C397)</f>
        <v>0</v>
      </c>
      <c r="D398" s="1"/>
      <c r="E398" s="1"/>
      <c r="F398" s="2"/>
    </row>
    <row r="399" spans="1:6" ht="15.75" thickBot="1" x14ac:dyDescent="0.3">
      <c r="A399" s="5"/>
      <c r="B399" s="6"/>
      <c r="C399" s="6"/>
      <c r="D399" s="6"/>
      <c r="E399" s="6"/>
      <c r="F399" s="8"/>
    </row>
    <row r="405" spans="1:6" ht="15.75" thickBot="1" x14ac:dyDescent="0.3"/>
    <row r="406" spans="1:6" x14ac:dyDescent="0.25">
      <c r="A406" s="9"/>
      <c r="B406" s="10"/>
      <c r="C406" s="11"/>
      <c r="D406" s="11"/>
      <c r="E406" s="11"/>
      <c r="F406" s="12"/>
    </row>
    <row r="407" spans="1:6" ht="15.75" thickBot="1" x14ac:dyDescent="0.3">
      <c r="A407" s="3"/>
      <c r="B407" s="1"/>
      <c r="C407" s="33" t="s">
        <v>21</v>
      </c>
      <c r="D407" s="1"/>
      <c r="E407" s="13"/>
      <c r="F407" s="2"/>
    </row>
    <row r="408" spans="1:6" ht="15.75" thickBot="1" x14ac:dyDescent="0.3">
      <c r="A408" s="3"/>
      <c r="B408" s="28" t="s">
        <v>20</v>
      </c>
      <c r="C408" s="44"/>
      <c r="D408" s="45"/>
      <c r="E408" s="45"/>
      <c r="F408" s="46"/>
    </row>
    <row r="409" spans="1:6" ht="15.75" thickBot="1" x14ac:dyDescent="0.3">
      <c r="A409" s="3"/>
      <c r="B409" s="1"/>
      <c r="C409" s="25" t="s">
        <v>0</v>
      </c>
      <c r="D409" s="25" t="s">
        <v>1</v>
      </c>
      <c r="E409" s="25" t="s">
        <v>2</v>
      </c>
      <c r="F409" s="26" t="s">
        <v>3</v>
      </c>
    </row>
    <row r="410" spans="1:6" ht="15.75" thickBot="1" x14ac:dyDescent="0.3">
      <c r="A410" s="39" t="s">
        <v>15</v>
      </c>
      <c r="B410" s="48"/>
      <c r="C410" s="19"/>
      <c r="D410" s="19"/>
      <c r="E410" s="19"/>
      <c r="F410" s="14">
        <f>C410+D410+E410</f>
        <v>0</v>
      </c>
    </row>
    <row r="411" spans="1:6" x14ac:dyDescent="0.25">
      <c r="A411" s="39" t="s">
        <v>16</v>
      </c>
      <c r="B411" s="40"/>
      <c r="C411" s="15">
        <f>IF(F410,C410/F410,0)</f>
        <v>0</v>
      </c>
      <c r="D411" s="15">
        <f>IF(F410,D410/F410,0)</f>
        <v>0</v>
      </c>
      <c r="E411" s="15">
        <f>IF(F410,E410/F410,0)</f>
        <v>0</v>
      </c>
      <c r="F411" s="2"/>
    </row>
    <row r="412" spans="1:6" x14ac:dyDescent="0.25">
      <c r="A412" s="3"/>
      <c r="B412" s="1"/>
      <c r="C412" s="16"/>
      <c r="D412" s="16"/>
      <c r="E412" s="16"/>
      <c r="F412" s="2"/>
    </row>
    <row r="413" spans="1:6" ht="15.75" thickBot="1" x14ac:dyDescent="0.3">
      <c r="A413" s="3"/>
      <c r="B413" s="25" t="s">
        <v>19</v>
      </c>
      <c r="C413" s="25" t="s">
        <v>0</v>
      </c>
      <c r="D413" s="25" t="s">
        <v>1</v>
      </c>
      <c r="E413" s="25" t="s">
        <v>2</v>
      </c>
      <c r="F413" s="26" t="s">
        <v>3</v>
      </c>
    </row>
    <row r="414" spans="1:6" ht="15.75" thickBot="1" x14ac:dyDescent="0.3">
      <c r="A414" s="27" t="s">
        <v>11</v>
      </c>
      <c r="B414" s="19"/>
      <c r="C414" s="17">
        <f>B414*C411*'Daycare Center'!$C$6</f>
        <v>0</v>
      </c>
      <c r="D414" s="17">
        <f>B414*D411*'Daycare Center'!$D$6</f>
        <v>0</v>
      </c>
      <c r="E414" s="17">
        <f>B414*E411*'Daycare Center'!$E$6</f>
        <v>0</v>
      </c>
      <c r="F414" s="18">
        <f>C414+D414+E414</f>
        <v>0</v>
      </c>
    </row>
    <row r="415" spans="1:6" ht="15.75" thickBot="1" x14ac:dyDescent="0.3">
      <c r="A415" s="27" t="s">
        <v>12</v>
      </c>
      <c r="B415" s="19"/>
      <c r="C415" s="17">
        <f>B415*C411*'Daycare Center'!$C$7</f>
        <v>0</v>
      </c>
      <c r="D415" s="17">
        <f>B415*D411*'Daycare Center'!$D$7</f>
        <v>0</v>
      </c>
      <c r="E415" s="17">
        <f>B415*E411*'Daycare Center'!$E$7</f>
        <v>0</v>
      </c>
      <c r="F415" s="18">
        <f>C415+D415+E415</f>
        <v>0</v>
      </c>
    </row>
    <row r="416" spans="1:6" ht="15.75" thickBot="1" x14ac:dyDescent="0.3">
      <c r="A416" s="27" t="s">
        <v>13</v>
      </c>
      <c r="B416" s="19"/>
      <c r="C416" s="17">
        <f>B416*C411*'Daycare Center'!$C$8</f>
        <v>0</v>
      </c>
      <c r="D416" s="17">
        <f>B416*D411*'Daycare Center'!$D$8</f>
        <v>0</v>
      </c>
      <c r="E416" s="17">
        <f>B416*E411*'Daycare Center'!$E$8</f>
        <v>0</v>
      </c>
      <c r="F416" s="18">
        <f>C416+D416+E416</f>
        <v>0</v>
      </c>
    </row>
    <row r="417" spans="1:6" ht="15.75" thickBot="1" x14ac:dyDescent="0.3">
      <c r="A417" s="27" t="s">
        <v>14</v>
      </c>
      <c r="B417" s="19"/>
      <c r="C417" s="17">
        <f>B417*C411*'Daycare Center'!$C$9</f>
        <v>0</v>
      </c>
      <c r="D417" s="17">
        <f>B417*D411*'Daycare Center'!$D$9</f>
        <v>0</v>
      </c>
      <c r="E417" s="17">
        <f>B417*E411*'Daycare Center'!$E$9</f>
        <v>0</v>
      </c>
      <c r="F417" s="18">
        <f>C417+D417+E417</f>
        <v>0</v>
      </c>
    </row>
    <row r="418" spans="1:6" x14ac:dyDescent="0.25">
      <c r="A418" s="27"/>
      <c r="B418" s="29"/>
      <c r="C418" s="13"/>
      <c r="D418" s="13"/>
      <c r="E418" s="13"/>
      <c r="F418" s="30"/>
    </row>
    <row r="419" spans="1:6" ht="15.75" thickBot="1" x14ac:dyDescent="0.3">
      <c r="A419" s="27"/>
      <c r="B419" s="29"/>
      <c r="C419" s="13"/>
      <c r="D419" s="51" t="s">
        <v>18</v>
      </c>
      <c r="E419" s="51"/>
      <c r="F419" s="52"/>
    </row>
    <row r="420" spans="1:6" ht="15.75" thickBot="1" x14ac:dyDescent="0.3">
      <c r="A420" s="3"/>
      <c r="B420" s="1"/>
      <c r="C420" s="1"/>
      <c r="D420" s="1"/>
      <c r="E420" s="19"/>
      <c r="F420" s="2"/>
    </row>
    <row r="421" spans="1:6" ht="15.75" thickBot="1" x14ac:dyDescent="0.3">
      <c r="A421" s="3"/>
      <c r="B421" s="25" t="s">
        <v>4</v>
      </c>
      <c r="C421" s="17">
        <f>F414+F415+F416+F417</f>
        <v>0</v>
      </c>
      <c r="D421" s="49" t="s">
        <v>6</v>
      </c>
      <c r="E421" s="49"/>
      <c r="F421" s="50"/>
    </row>
    <row r="422" spans="1:6" ht="15.75" thickBot="1" x14ac:dyDescent="0.3">
      <c r="A422" s="27" t="s">
        <v>7</v>
      </c>
      <c r="B422" s="32" t="s">
        <v>22</v>
      </c>
      <c r="C422" s="17" t="b">
        <f>IF(B422="yes",'Daycare Center'!$F$6*(B415+B417))</f>
        <v>0</v>
      </c>
      <c r="D422" s="1"/>
      <c r="E422" s="19"/>
      <c r="F422" s="2"/>
    </row>
    <row r="423" spans="1:6" x14ac:dyDescent="0.25">
      <c r="A423" s="3"/>
      <c r="B423" s="25" t="s">
        <v>5</v>
      </c>
      <c r="C423" s="17">
        <f>(E420*4.5*E422)*(C421+C422)</f>
        <v>0</v>
      </c>
      <c r="D423" s="1"/>
      <c r="E423" s="1"/>
      <c r="F423" s="2"/>
    </row>
    <row r="424" spans="1:6" ht="15.75" thickBot="1" x14ac:dyDescent="0.3">
      <c r="A424" s="5"/>
      <c r="B424" s="6"/>
      <c r="C424" s="6"/>
      <c r="D424" s="6"/>
      <c r="E424" s="6"/>
      <c r="F424" s="8"/>
    </row>
    <row r="425" spans="1:6" ht="15.75" thickBot="1" x14ac:dyDescent="0.3"/>
    <row r="426" spans="1:6" x14ac:dyDescent="0.25">
      <c r="A426" s="9"/>
      <c r="B426" s="10"/>
      <c r="C426" s="11"/>
      <c r="D426" s="11"/>
      <c r="E426" s="11"/>
      <c r="F426" s="12"/>
    </row>
    <row r="427" spans="1:6" ht="15.75" thickBot="1" x14ac:dyDescent="0.3">
      <c r="A427" s="3"/>
      <c r="B427" s="1"/>
      <c r="C427" s="33" t="s">
        <v>21</v>
      </c>
      <c r="D427" s="1"/>
      <c r="E427" s="13"/>
      <c r="F427" s="2"/>
    </row>
    <row r="428" spans="1:6" ht="15.75" thickBot="1" x14ac:dyDescent="0.3">
      <c r="A428" s="3"/>
      <c r="B428" s="28" t="s">
        <v>20</v>
      </c>
      <c r="C428" s="44"/>
      <c r="D428" s="45"/>
      <c r="E428" s="45"/>
      <c r="F428" s="46"/>
    </row>
    <row r="429" spans="1:6" ht="15.75" thickBot="1" x14ac:dyDescent="0.3">
      <c r="A429" s="3"/>
      <c r="B429" s="1"/>
      <c r="C429" s="25" t="s">
        <v>0</v>
      </c>
      <c r="D429" s="25" t="s">
        <v>1</v>
      </c>
      <c r="E429" s="25" t="s">
        <v>2</v>
      </c>
      <c r="F429" s="26" t="s">
        <v>3</v>
      </c>
    </row>
    <row r="430" spans="1:6" ht="15.75" thickBot="1" x14ac:dyDescent="0.3">
      <c r="A430" s="39" t="s">
        <v>15</v>
      </c>
      <c r="B430" s="48"/>
      <c r="C430" s="19"/>
      <c r="D430" s="19"/>
      <c r="E430" s="19"/>
      <c r="F430" s="14">
        <f>C430+D430+E430</f>
        <v>0</v>
      </c>
    </row>
    <row r="431" spans="1:6" x14ac:dyDescent="0.25">
      <c r="A431" s="39" t="s">
        <v>16</v>
      </c>
      <c r="B431" s="40"/>
      <c r="C431" s="15">
        <f>IF(F430,C430/F430,0)</f>
        <v>0</v>
      </c>
      <c r="D431" s="15">
        <f>IF(F430,D430/F430,0)</f>
        <v>0</v>
      </c>
      <c r="E431" s="15">
        <f>IF(F430,E430/F430,0)</f>
        <v>0</v>
      </c>
      <c r="F431" s="2"/>
    </row>
    <row r="432" spans="1:6" x14ac:dyDescent="0.25">
      <c r="A432" s="3"/>
      <c r="B432" s="1"/>
      <c r="C432" s="16"/>
      <c r="D432" s="16"/>
      <c r="E432" s="16"/>
      <c r="F432" s="2"/>
    </row>
    <row r="433" spans="1:6" ht="15.75" thickBot="1" x14ac:dyDescent="0.3">
      <c r="A433" s="3"/>
      <c r="B433" s="25" t="s">
        <v>19</v>
      </c>
      <c r="C433" s="25" t="s">
        <v>0</v>
      </c>
      <c r="D433" s="25" t="s">
        <v>1</v>
      </c>
      <c r="E433" s="25" t="s">
        <v>2</v>
      </c>
      <c r="F433" s="26" t="s">
        <v>3</v>
      </c>
    </row>
    <row r="434" spans="1:6" ht="15.75" thickBot="1" x14ac:dyDescent="0.3">
      <c r="A434" s="27" t="s">
        <v>11</v>
      </c>
      <c r="B434" s="19"/>
      <c r="C434" s="17">
        <f>B434*C431*'Daycare Center'!$C$6</f>
        <v>0</v>
      </c>
      <c r="D434" s="17">
        <f>B434*D431*'Daycare Center'!$D$6</f>
        <v>0</v>
      </c>
      <c r="E434" s="17">
        <f>B434*E431*'Daycare Center'!$E$6</f>
        <v>0</v>
      </c>
      <c r="F434" s="18">
        <f>C434+D434+E434</f>
        <v>0</v>
      </c>
    </row>
    <row r="435" spans="1:6" ht="15.75" thickBot="1" x14ac:dyDescent="0.3">
      <c r="A435" s="27" t="s">
        <v>12</v>
      </c>
      <c r="B435" s="19"/>
      <c r="C435" s="17">
        <f>B435*C431*'Daycare Center'!$C$7</f>
        <v>0</v>
      </c>
      <c r="D435" s="17">
        <f>B435*D431*'Daycare Center'!$D$7</f>
        <v>0</v>
      </c>
      <c r="E435" s="17">
        <f>B435*E431*'Daycare Center'!$E$7</f>
        <v>0</v>
      </c>
      <c r="F435" s="18">
        <f>C435+D435+E435</f>
        <v>0</v>
      </c>
    </row>
    <row r="436" spans="1:6" ht="15.75" thickBot="1" x14ac:dyDescent="0.3">
      <c r="A436" s="27" t="s">
        <v>13</v>
      </c>
      <c r="B436" s="19"/>
      <c r="C436" s="17">
        <f>B436*C431*'Daycare Center'!$C$8</f>
        <v>0</v>
      </c>
      <c r="D436" s="17">
        <f>B436*D431*'Daycare Center'!$D$8</f>
        <v>0</v>
      </c>
      <c r="E436" s="17">
        <f>B436*E431*'Daycare Center'!$E$8</f>
        <v>0</v>
      </c>
      <c r="F436" s="18">
        <f>C436+D436+E436</f>
        <v>0</v>
      </c>
    </row>
    <row r="437" spans="1:6" ht="15.75" thickBot="1" x14ac:dyDescent="0.3">
      <c r="A437" s="27" t="s">
        <v>14</v>
      </c>
      <c r="B437" s="19"/>
      <c r="C437" s="17">
        <f>B437*C431*'Daycare Center'!$C$9</f>
        <v>0</v>
      </c>
      <c r="D437" s="17">
        <f>B437*D431*'Daycare Center'!$D$9</f>
        <v>0</v>
      </c>
      <c r="E437" s="17">
        <f>B437*E431*'Daycare Center'!$E$9</f>
        <v>0</v>
      </c>
      <c r="F437" s="18">
        <f>C437+D437+E437</f>
        <v>0</v>
      </c>
    </row>
    <row r="438" spans="1:6" x14ac:dyDescent="0.25">
      <c r="A438" s="27"/>
      <c r="B438" s="29"/>
      <c r="C438" s="13"/>
      <c r="D438" s="13"/>
      <c r="E438" s="13"/>
      <c r="F438" s="30"/>
    </row>
    <row r="439" spans="1:6" ht="15.75" thickBot="1" x14ac:dyDescent="0.3">
      <c r="A439" s="27"/>
      <c r="B439" s="29"/>
      <c r="C439" s="13"/>
      <c r="D439" s="51" t="s">
        <v>18</v>
      </c>
      <c r="E439" s="51"/>
      <c r="F439" s="52"/>
    </row>
    <row r="440" spans="1:6" ht="15.75" thickBot="1" x14ac:dyDescent="0.3">
      <c r="A440" s="3"/>
      <c r="B440" s="1"/>
      <c r="C440" s="1"/>
      <c r="D440" s="1"/>
      <c r="E440" s="19"/>
      <c r="F440" s="2"/>
    </row>
    <row r="441" spans="1:6" ht="15.75" thickBot="1" x14ac:dyDescent="0.3">
      <c r="A441" s="3"/>
      <c r="B441" s="25" t="s">
        <v>4</v>
      </c>
      <c r="C441" s="17">
        <f>F434+F435+F436+F437</f>
        <v>0</v>
      </c>
      <c r="D441" s="49" t="s">
        <v>6</v>
      </c>
      <c r="E441" s="49"/>
      <c r="F441" s="50"/>
    </row>
    <row r="442" spans="1:6" ht="15.75" thickBot="1" x14ac:dyDescent="0.3">
      <c r="A442" s="27" t="s">
        <v>7</v>
      </c>
      <c r="B442" s="32" t="s">
        <v>22</v>
      </c>
      <c r="C442" s="17" t="b">
        <f>IF(B442="yes",'Daycare Center'!$F$6*(B435+B437))</f>
        <v>0</v>
      </c>
      <c r="D442" s="1"/>
      <c r="E442" s="19"/>
      <c r="F442" s="2"/>
    </row>
    <row r="443" spans="1:6" x14ac:dyDescent="0.25">
      <c r="A443" s="3"/>
      <c r="B443" s="25" t="s">
        <v>5</v>
      </c>
      <c r="C443" s="17">
        <f>(E440*4.5*E442)*(C441+C442)</f>
        <v>0</v>
      </c>
      <c r="D443" s="1"/>
      <c r="E443" s="1"/>
      <c r="F443" s="2"/>
    </row>
    <row r="444" spans="1:6" ht="15.75" thickBot="1" x14ac:dyDescent="0.3">
      <c r="A444" s="5"/>
      <c r="B444" s="6"/>
      <c r="C444" s="6"/>
      <c r="D444" s="6"/>
      <c r="E444" s="6"/>
      <c r="F444" s="8"/>
    </row>
  </sheetData>
  <mergeCells count="100">
    <mergeCell ref="A430:B430"/>
    <mergeCell ref="A431:B431"/>
    <mergeCell ref="D439:F439"/>
    <mergeCell ref="D441:F441"/>
    <mergeCell ref="C408:F408"/>
    <mergeCell ref="A410:B410"/>
    <mergeCell ref="A411:B411"/>
    <mergeCell ref="D419:F419"/>
    <mergeCell ref="D421:F421"/>
    <mergeCell ref="C428:F428"/>
    <mergeCell ref="D396:F396"/>
    <mergeCell ref="D349:F349"/>
    <mergeCell ref="D351:F351"/>
    <mergeCell ref="C363:F363"/>
    <mergeCell ref="A365:B365"/>
    <mergeCell ref="A366:B366"/>
    <mergeCell ref="D374:F374"/>
    <mergeCell ref="D376:F376"/>
    <mergeCell ref="C383:F383"/>
    <mergeCell ref="A385:B385"/>
    <mergeCell ref="A386:B386"/>
    <mergeCell ref="D394:F394"/>
    <mergeCell ref="A341:B341"/>
    <mergeCell ref="A295:B295"/>
    <mergeCell ref="A296:B296"/>
    <mergeCell ref="D304:F304"/>
    <mergeCell ref="D306:F306"/>
    <mergeCell ref="C318:F318"/>
    <mergeCell ref="A320:B320"/>
    <mergeCell ref="A321:B321"/>
    <mergeCell ref="D329:F329"/>
    <mergeCell ref="D331:F331"/>
    <mergeCell ref="C338:F338"/>
    <mergeCell ref="A340:B340"/>
    <mergeCell ref="C293:F293"/>
    <mergeCell ref="D241:F241"/>
    <mergeCell ref="C248:F248"/>
    <mergeCell ref="A250:B250"/>
    <mergeCell ref="A251:B251"/>
    <mergeCell ref="D259:F259"/>
    <mergeCell ref="D261:F261"/>
    <mergeCell ref="C273:F273"/>
    <mergeCell ref="A275:B275"/>
    <mergeCell ref="A276:B276"/>
    <mergeCell ref="D284:F284"/>
    <mergeCell ref="D286:F286"/>
    <mergeCell ref="D239:F239"/>
    <mergeCell ref="A186:B186"/>
    <mergeCell ref="D194:F194"/>
    <mergeCell ref="D196:F196"/>
    <mergeCell ref="C203:F203"/>
    <mergeCell ref="A205:B205"/>
    <mergeCell ref="A206:B206"/>
    <mergeCell ref="D214:F214"/>
    <mergeCell ref="D216:F216"/>
    <mergeCell ref="C228:F228"/>
    <mergeCell ref="A230:B230"/>
    <mergeCell ref="A231:B231"/>
    <mergeCell ref="A185:B185"/>
    <mergeCell ref="C138:F138"/>
    <mergeCell ref="A140:B140"/>
    <mergeCell ref="A141:B141"/>
    <mergeCell ref="D149:F149"/>
    <mergeCell ref="D151:F151"/>
    <mergeCell ref="C158:F158"/>
    <mergeCell ref="A160:B160"/>
    <mergeCell ref="A161:B161"/>
    <mergeCell ref="D169:F169"/>
    <mergeCell ref="D171:F171"/>
    <mergeCell ref="C183:F183"/>
    <mergeCell ref="D126:F126"/>
    <mergeCell ref="D79:F79"/>
    <mergeCell ref="D81:F81"/>
    <mergeCell ref="C93:F93"/>
    <mergeCell ref="A95:B95"/>
    <mergeCell ref="A96:B96"/>
    <mergeCell ref="D104:F104"/>
    <mergeCell ref="D106:F106"/>
    <mergeCell ref="C113:F113"/>
    <mergeCell ref="A115:B115"/>
    <mergeCell ref="A116:B116"/>
    <mergeCell ref="D124:F124"/>
    <mergeCell ref="A71:B71"/>
    <mergeCell ref="A25:B25"/>
    <mergeCell ref="A26:B26"/>
    <mergeCell ref="D34:F34"/>
    <mergeCell ref="D36:F36"/>
    <mergeCell ref="C48:F48"/>
    <mergeCell ref="A50:B50"/>
    <mergeCell ref="A51:B51"/>
    <mergeCell ref="D59:F59"/>
    <mergeCell ref="D61:F61"/>
    <mergeCell ref="C68:F68"/>
    <mergeCell ref="A70:B70"/>
    <mergeCell ref="C23:F23"/>
    <mergeCell ref="C3:F3"/>
    <mergeCell ref="A5:B5"/>
    <mergeCell ref="A6:B6"/>
    <mergeCell ref="D14:F14"/>
    <mergeCell ref="D16:F16"/>
  </mergeCells>
  <dataValidations count="1">
    <dataValidation type="list" allowBlank="1" showInputMessage="1" showErrorMessage="1" sqref="B377 B397 B17 B37 B62 B82 B107 B127 B152 B172 B197 B217 B242 B262 B287 B307 B332 B352 B422 B442" xr:uid="{6655705F-B64A-4565-91F6-08BC29625FB2}">
      <formula1>"Yes, 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Daycare Center</vt:lpstr>
      <vt:lpstr>Additional Centers 1</vt:lpstr>
      <vt:lpstr>Additional Centers 2</vt:lpstr>
      <vt:lpstr>Additional Centers 3</vt:lpstr>
      <vt:lpstr>Additional Centers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Majors</dc:creator>
  <cp:lastModifiedBy>Robert Majors</cp:lastModifiedBy>
  <cp:lastPrinted>2023-05-17T21:23:17Z</cp:lastPrinted>
  <dcterms:created xsi:type="dcterms:W3CDTF">2023-05-10T19:00:24Z</dcterms:created>
  <dcterms:modified xsi:type="dcterms:W3CDTF">2023-07-17T13:12:22Z</dcterms:modified>
</cp:coreProperties>
</file>